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 activeTab="1"/>
  </bookViews>
  <sheets>
    <sheet name="Definitivos" sheetId="2" r:id="rId1"/>
    <sheet name="CocoRahs SC Palma" sheetId="3" r:id="rId2"/>
    <sheet name="Municipios" sheetId="4" r:id="rId3"/>
  </sheets>
  <calcPr calcId="125725"/>
</workbook>
</file>

<file path=xl/calcChain.xml><?xml version="1.0" encoding="utf-8"?>
<calcChain xmlns="http://schemas.openxmlformats.org/spreadsheetml/2006/main">
  <c r="C6" i="3"/>
  <c r="H17" i="4"/>
  <c r="O14"/>
  <c r="O45"/>
  <c r="O40"/>
  <c r="O21"/>
  <c r="O44"/>
  <c r="O8"/>
  <c r="O7"/>
  <c r="O37"/>
  <c r="O36"/>
  <c r="O30"/>
  <c r="O39"/>
  <c r="O35"/>
  <c r="O34"/>
  <c r="O33"/>
  <c r="O6"/>
  <c r="O29"/>
  <c r="O48"/>
  <c r="O17"/>
  <c r="O16"/>
  <c r="O13"/>
  <c r="O32"/>
  <c r="O43"/>
  <c r="O47"/>
  <c r="O5"/>
  <c r="O42"/>
  <c r="O38"/>
  <c r="O41"/>
  <c r="O4"/>
  <c r="O46"/>
  <c r="O12"/>
  <c r="O19"/>
  <c r="O31"/>
  <c r="O28"/>
  <c r="O25"/>
  <c r="O27"/>
  <c r="O23"/>
  <c r="M22"/>
  <c r="O22" s="1"/>
  <c r="O20"/>
  <c r="O9"/>
  <c r="O11"/>
  <c r="O26"/>
  <c r="O24"/>
  <c r="O15"/>
  <c r="L18"/>
  <c r="O18" s="1"/>
  <c r="O10"/>
  <c r="O3"/>
  <c r="L15" i="2"/>
  <c r="N4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3"/>
  <c r="C4" i="3"/>
  <c r="K5" i="2"/>
  <c r="N5" s="1"/>
</calcChain>
</file>

<file path=xl/sharedStrings.xml><?xml version="1.0" encoding="utf-8"?>
<sst xmlns="http://schemas.openxmlformats.org/spreadsheetml/2006/main" count="212" uniqueCount="75">
  <si>
    <t>ESTACIÓN</t>
  </si>
  <si>
    <t>MUNICIPIO</t>
  </si>
  <si>
    <t>Los Canarios</t>
  </si>
  <si>
    <t>Fuencaliente</t>
  </si>
  <si>
    <t>El Pueblo</t>
  </si>
  <si>
    <t>Villa de Mazo</t>
  </si>
  <si>
    <t xml:space="preserve">San Isidro </t>
  </si>
  <si>
    <t>Breña Alta</t>
  </si>
  <si>
    <t>San Pedro</t>
  </si>
  <si>
    <t>Miraflores</t>
  </si>
  <si>
    <t>S/C de La Palma</t>
  </si>
  <si>
    <t>La Laguna</t>
  </si>
  <si>
    <t>Barlovento</t>
  </si>
  <si>
    <t>San Antonio</t>
  </si>
  <si>
    <t>Garafia</t>
  </si>
  <si>
    <t>Tijarafe</t>
  </si>
  <si>
    <t>Las Moraditas</t>
  </si>
  <si>
    <t>El Paso</t>
  </si>
  <si>
    <t>LLUVIA MENSUAL  (mm) SEP 2015</t>
  </si>
  <si>
    <t>La Rehoya</t>
  </si>
  <si>
    <t>Aeropuerto</t>
  </si>
  <si>
    <t>Santa Lucia</t>
  </si>
  <si>
    <t>Puntallana</t>
  </si>
  <si>
    <t>San Andres y Sauces</t>
  </si>
  <si>
    <t>Franceses</t>
  </si>
  <si>
    <t>Oropesa</t>
  </si>
  <si>
    <t>Puntagorda</t>
  </si>
  <si>
    <t>Santo Domingo</t>
  </si>
  <si>
    <t>Fagundo</t>
  </si>
  <si>
    <t>Alameda</t>
  </si>
  <si>
    <t>Breña Baja</t>
  </si>
  <si>
    <t>San PedroII</t>
  </si>
  <si>
    <t>El Socorro</t>
  </si>
  <si>
    <t>Tenerra</t>
  </si>
  <si>
    <t>Las Salinas</t>
  </si>
  <si>
    <t>Las Hoyas</t>
  </si>
  <si>
    <t>Tazacorte</t>
  </si>
  <si>
    <t xml:space="preserve">El Time </t>
  </si>
  <si>
    <t>Las Rosas</t>
  </si>
  <si>
    <t>Los Llanos Aridane</t>
  </si>
  <si>
    <t>Altitud (m.s.m)</t>
  </si>
  <si>
    <t>X</t>
  </si>
  <si>
    <t>Y</t>
  </si>
  <si>
    <t>LLUVIA MENSUAL (mm) OCT 2015</t>
  </si>
  <si>
    <t>Dos Pinos</t>
  </si>
  <si>
    <t>Todoque</t>
  </si>
  <si>
    <t>Capilla</t>
  </si>
  <si>
    <t xml:space="preserve">San José </t>
  </si>
  <si>
    <t>Aguacencio</t>
  </si>
  <si>
    <t>PBA</t>
  </si>
  <si>
    <t>Llano Las Cuevas</t>
  </si>
  <si>
    <t>Machín</t>
  </si>
  <si>
    <t>El Poleal</t>
  </si>
  <si>
    <t>La Costa</t>
  </si>
  <si>
    <t>El Roque</t>
  </si>
  <si>
    <t>Chamisos</t>
  </si>
  <si>
    <t>Briestas</t>
  </si>
  <si>
    <t>Verdugo</t>
  </si>
  <si>
    <t>El Reventón</t>
  </si>
  <si>
    <t>Aguatavar</t>
  </si>
  <si>
    <t>La Jurada</t>
  </si>
  <si>
    <t>Montes de Luna</t>
  </si>
  <si>
    <t>Punta Larga</t>
  </si>
  <si>
    <t>LLUVIA MENSUAL (mm) NOV 2015</t>
  </si>
  <si>
    <t>Pista el Cabrito</t>
  </si>
  <si>
    <t>LLUVIA MENSUAL (mm) DIC 2015</t>
  </si>
  <si>
    <t>Fecha</t>
  </si>
  <si>
    <t>Cantidad (mm)</t>
  </si>
  <si>
    <t>LLUVIA MENSUAL (mm) ENE 2016</t>
  </si>
  <si>
    <t>Bellido</t>
  </si>
  <si>
    <t>Adeyahamen</t>
  </si>
  <si>
    <t>Jedey</t>
  </si>
  <si>
    <t>LLUVIA MENSUAL (mm) FEB 2016</t>
  </si>
  <si>
    <t>Total de la Temporada</t>
  </si>
  <si>
    <t>LLUVIA MENSUAL (mm) MAR 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</si>
</sst>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1" fillId="2" borderId="1" xfId="1" applyAlignment="1">
      <alignment horizontal="center"/>
    </xf>
    <xf numFmtId="0" fontId="1" fillId="2" borderId="1" xfId="1"/>
    <xf numFmtId="0" fontId="1" fillId="2" borderId="1" xfId="1" applyAlignment="1">
      <alignment horizontal="center" wrapText="1"/>
    </xf>
    <xf numFmtId="0" fontId="1" fillId="2" borderId="1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1" applyFont="1" applyAlignment="1">
      <alignment horizontal="center" wrapText="1"/>
    </xf>
    <xf numFmtId="0" fontId="2" fillId="2" borderId="1" xfId="1" applyFont="1"/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2"/>
  <c:chart>
    <c:title>
      <c:tx>
        <c:rich>
          <a:bodyPr/>
          <a:lstStyle/>
          <a:p>
            <a:pPr>
              <a:defRPr/>
            </a:pPr>
            <a:r>
              <a:rPr lang="es-ES"/>
              <a:t>Pluviometria en La Palma</a:t>
            </a:r>
          </a:p>
          <a:p>
            <a:pPr>
              <a:defRPr/>
            </a:pPr>
            <a:r>
              <a:rPr lang="es-ES"/>
              <a:t>Sep-Feb 20015/2016 </a:t>
            </a:r>
          </a:p>
        </c:rich>
      </c:tx>
    </c:title>
    <c:view3D>
      <c:rotX val="0"/>
      <c:rotY val="30"/>
      <c:depthPercent val="190"/>
      <c:perspective val="0"/>
    </c:view3D>
    <c:plotArea>
      <c:layout>
        <c:manualLayout>
          <c:layoutTarget val="inner"/>
          <c:xMode val="edge"/>
          <c:yMode val="edge"/>
          <c:x val="3.3516856377408769E-2"/>
          <c:y val="0.19134141360219037"/>
          <c:w val="0.96374280935090373"/>
          <c:h val="0.58521060060096475"/>
        </c:manualLayout>
      </c:layout>
      <c:bar3DChart>
        <c:barDir val="col"/>
        <c:grouping val="standard"/>
        <c:ser>
          <c:idx val="0"/>
          <c:order val="0"/>
          <c:tx>
            <c:strRef>
              <c:f>Definitivos!$G$2</c:f>
              <c:strCache>
                <c:ptCount val="1"/>
                <c:pt idx="0">
                  <c:v>LLUVIA MENSUAL  (mm) SEP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Definitivos!$G$3:$G$48</c:f>
              <c:numCache>
                <c:formatCode>General</c:formatCode>
                <c:ptCount val="46"/>
                <c:pt idx="0">
                  <c:v>27.8</c:v>
                </c:pt>
                <c:pt idx="1">
                  <c:v>135</c:v>
                </c:pt>
                <c:pt idx="2">
                  <c:v>150.19999999999999</c:v>
                </c:pt>
                <c:pt idx="3">
                  <c:v>95</c:v>
                </c:pt>
                <c:pt idx="4">
                  <c:v>77.5</c:v>
                </c:pt>
                <c:pt idx="5">
                  <c:v>99</c:v>
                </c:pt>
                <c:pt idx="6">
                  <c:v>71</c:v>
                </c:pt>
                <c:pt idx="7">
                  <c:v>170</c:v>
                </c:pt>
                <c:pt idx="8">
                  <c:v>7.4</c:v>
                </c:pt>
                <c:pt idx="9">
                  <c:v>162</c:v>
                </c:pt>
                <c:pt idx="10">
                  <c:v>58</c:v>
                </c:pt>
                <c:pt idx="11">
                  <c:v>88.5</c:v>
                </c:pt>
                <c:pt idx="12">
                  <c:v>132</c:v>
                </c:pt>
                <c:pt idx="13">
                  <c:v>107.6</c:v>
                </c:pt>
                <c:pt idx="14">
                  <c:v>128.80000000000001</c:v>
                </c:pt>
                <c:pt idx="15">
                  <c:v>39.799999999999997</c:v>
                </c:pt>
                <c:pt idx="16">
                  <c:v>65.099999999999994</c:v>
                </c:pt>
                <c:pt idx="17">
                  <c:v>39.200000000000003</c:v>
                </c:pt>
                <c:pt idx="18">
                  <c:v>93</c:v>
                </c:pt>
                <c:pt idx="19">
                  <c:v>98</c:v>
                </c:pt>
                <c:pt idx="20">
                  <c:v>19.2</c:v>
                </c:pt>
                <c:pt idx="21">
                  <c:v>21</c:v>
                </c:pt>
                <c:pt idx="22">
                  <c:v>7</c:v>
                </c:pt>
                <c:pt idx="23">
                  <c:v>47.4</c:v>
                </c:pt>
                <c:pt idx="24">
                  <c:v>12.8</c:v>
                </c:pt>
                <c:pt idx="25">
                  <c:v>18.100000000000001</c:v>
                </c:pt>
                <c:pt idx="26">
                  <c:v>6.1</c:v>
                </c:pt>
                <c:pt idx="27">
                  <c:v>7.1</c:v>
                </c:pt>
                <c:pt idx="28">
                  <c:v>35</c:v>
                </c:pt>
                <c:pt idx="29">
                  <c:v>64.8</c:v>
                </c:pt>
                <c:pt idx="32">
                  <c:v>41.5</c:v>
                </c:pt>
                <c:pt idx="45">
                  <c:v>9.9</c:v>
                </c:pt>
              </c:numCache>
            </c:numRef>
          </c:val>
        </c:ser>
        <c:ser>
          <c:idx val="1"/>
          <c:order val="1"/>
          <c:tx>
            <c:strRef>
              <c:f>Definitivos!$H$2</c:f>
              <c:strCache>
                <c:ptCount val="1"/>
                <c:pt idx="0">
                  <c:v>LLUVIA MENSUAL (mm) OCT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Definitivos!$H$3:$H$48</c:f>
              <c:numCache>
                <c:formatCode>General</c:formatCode>
                <c:ptCount val="46"/>
                <c:pt idx="0">
                  <c:v>68.3</c:v>
                </c:pt>
                <c:pt idx="1">
                  <c:v>190.2</c:v>
                </c:pt>
                <c:pt idx="2">
                  <c:v>357.1</c:v>
                </c:pt>
                <c:pt idx="3">
                  <c:v>357.8</c:v>
                </c:pt>
                <c:pt idx="4">
                  <c:v>267.7</c:v>
                </c:pt>
                <c:pt idx="5">
                  <c:v>255.5</c:v>
                </c:pt>
                <c:pt idx="6">
                  <c:v>348.4</c:v>
                </c:pt>
                <c:pt idx="7">
                  <c:v>222.8</c:v>
                </c:pt>
                <c:pt idx="8">
                  <c:v>113.8</c:v>
                </c:pt>
                <c:pt idx="9">
                  <c:v>358.9</c:v>
                </c:pt>
                <c:pt idx="10">
                  <c:v>60.2</c:v>
                </c:pt>
                <c:pt idx="11">
                  <c:v>138.5</c:v>
                </c:pt>
                <c:pt idx="12">
                  <c:v>200.5</c:v>
                </c:pt>
                <c:pt idx="13">
                  <c:v>314</c:v>
                </c:pt>
                <c:pt idx="14">
                  <c:v>265</c:v>
                </c:pt>
                <c:pt idx="15">
                  <c:v>263</c:v>
                </c:pt>
                <c:pt idx="16">
                  <c:v>224.2</c:v>
                </c:pt>
                <c:pt idx="17">
                  <c:v>129.6</c:v>
                </c:pt>
                <c:pt idx="18">
                  <c:v>314.3</c:v>
                </c:pt>
                <c:pt idx="19">
                  <c:v>171</c:v>
                </c:pt>
                <c:pt idx="20">
                  <c:v>104</c:v>
                </c:pt>
                <c:pt idx="21">
                  <c:v>78.8</c:v>
                </c:pt>
                <c:pt idx="22">
                  <c:v>50.3</c:v>
                </c:pt>
                <c:pt idx="23">
                  <c:v>60.4</c:v>
                </c:pt>
                <c:pt idx="24">
                  <c:v>72.400000000000006</c:v>
                </c:pt>
                <c:pt idx="25">
                  <c:v>66</c:v>
                </c:pt>
                <c:pt idx="26">
                  <c:v>72.900000000000006</c:v>
                </c:pt>
                <c:pt idx="27">
                  <c:v>87.1</c:v>
                </c:pt>
                <c:pt idx="28">
                  <c:v>105</c:v>
                </c:pt>
                <c:pt idx="29">
                  <c:v>109.7</c:v>
                </c:pt>
                <c:pt idx="30">
                  <c:v>362.3</c:v>
                </c:pt>
                <c:pt idx="31">
                  <c:v>397.4</c:v>
                </c:pt>
                <c:pt idx="32">
                  <c:v>269.89999999999998</c:v>
                </c:pt>
                <c:pt idx="33">
                  <c:v>267.5</c:v>
                </c:pt>
                <c:pt idx="34">
                  <c:v>193</c:v>
                </c:pt>
                <c:pt idx="35">
                  <c:v>74.400000000000006</c:v>
                </c:pt>
                <c:pt idx="36">
                  <c:v>119.3</c:v>
                </c:pt>
                <c:pt idx="37">
                  <c:v>129.4</c:v>
                </c:pt>
                <c:pt idx="38">
                  <c:v>72</c:v>
                </c:pt>
                <c:pt idx="39">
                  <c:v>215.4</c:v>
                </c:pt>
                <c:pt idx="40">
                  <c:v>135.19999999999999</c:v>
                </c:pt>
                <c:pt idx="41">
                  <c:v>147</c:v>
                </c:pt>
                <c:pt idx="42">
                  <c:v>149</c:v>
                </c:pt>
                <c:pt idx="43">
                  <c:v>173</c:v>
                </c:pt>
                <c:pt idx="45">
                  <c:v>0</c:v>
                </c:pt>
              </c:numCache>
            </c:numRef>
          </c:val>
        </c:ser>
        <c:ser>
          <c:idx val="2"/>
          <c:order val="2"/>
          <c:tx>
            <c:strRef>
              <c:f>Definitivos!$I$2</c:f>
              <c:strCache>
                <c:ptCount val="1"/>
                <c:pt idx="0">
                  <c:v>LLUVIA MENSUAL (mm) NOV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Definitivos!$I$3:$I$48</c:f>
              <c:numCache>
                <c:formatCode>General</c:formatCode>
                <c:ptCount val="46"/>
                <c:pt idx="0">
                  <c:v>10.8</c:v>
                </c:pt>
                <c:pt idx="1">
                  <c:v>44.2</c:v>
                </c:pt>
                <c:pt idx="2">
                  <c:v>23.6</c:v>
                </c:pt>
                <c:pt idx="3">
                  <c:v>35.200000000000003</c:v>
                </c:pt>
                <c:pt idx="4">
                  <c:v>34.5</c:v>
                </c:pt>
                <c:pt idx="5">
                  <c:v>44</c:v>
                </c:pt>
                <c:pt idx="6">
                  <c:v>51.2</c:v>
                </c:pt>
                <c:pt idx="7">
                  <c:v>20.100000000000001</c:v>
                </c:pt>
                <c:pt idx="8">
                  <c:v>0.3</c:v>
                </c:pt>
                <c:pt idx="9">
                  <c:v>48.7</c:v>
                </c:pt>
                <c:pt idx="10">
                  <c:v>10.199999999999999</c:v>
                </c:pt>
                <c:pt idx="11">
                  <c:v>19</c:v>
                </c:pt>
                <c:pt idx="12">
                  <c:v>23.1</c:v>
                </c:pt>
                <c:pt idx="13">
                  <c:v>27.8</c:v>
                </c:pt>
                <c:pt idx="14">
                  <c:v>33.799999999999997</c:v>
                </c:pt>
                <c:pt idx="15">
                  <c:v>12.2</c:v>
                </c:pt>
                <c:pt idx="16">
                  <c:v>31.8</c:v>
                </c:pt>
                <c:pt idx="18">
                  <c:v>33.799999999999997</c:v>
                </c:pt>
                <c:pt idx="19">
                  <c:v>15.6</c:v>
                </c:pt>
                <c:pt idx="20">
                  <c:v>1.5</c:v>
                </c:pt>
                <c:pt idx="21">
                  <c:v>2.4</c:v>
                </c:pt>
                <c:pt idx="22">
                  <c:v>0</c:v>
                </c:pt>
                <c:pt idx="23">
                  <c:v>0.4</c:v>
                </c:pt>
                <c:pt idx="24">
                  <c:v>1.5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3.3</c:v>
                </c:pt>
                <c:pt idx="29">
                  <c:v>8.9</c:v>
                </c:pt>
                <c:pt idx="30">
                  <c:v>31.8</c:v>
                </c:pt>
                <c:pt idx="31">
                  <c:v>38</c:v>
                </c:pt>
                <c:pt idx="32">
                  <c:v>44.7</c:v>
                </c:pt>
                <c:pt idx="33">
                  <c:v>45</c:v>
                </c:pt>
                <c:pt idx="34">
                  <c:v>45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15.4</c:v>
                </c:pt>
                <c:pt idx="40">
                  <c:v>1</c:v>
                </c:pt>
                <c:pt idx="41">
                  <c:v>2</c:v>
                </c:pt>
                <c:pt idx="42">
                  <c:v>40.799999999999997</c:v>
                </c:pt>
                <c:pt idx="43">
                  <c:v>42</c:v>
                </c:pt>
                <c:pt idx="44">
                  <c:v>32.299999999999997</c:v>
                </c:pt>
                <c:pt idx="45">
                  <c:v>0</c:v>
                </c:pt>
              </c:numCache>
            </c:numRef>
          </c:val>
        </c:ser>
        <c:ser>
          <c:idx val="3"/>
          <c:order val="3"/>
          <c:tx>
            <c:strRef>
              <c:f>Definitivos!$J$2</c:f>
              <c:strCache>
                <c:ptCount val="1"/>
                <c:pt idx="0">
                  <c:v>LLUVIA MENSUAL (mm) DIC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Definitivos!$J$3:$J$48</c:f>
              <c:numCache>
                <c:formatCode>General</c:formatCode>
                <c:ptCount val="46"/>
                <c:pt idx="0">
                  <c:v>7.4</c:v>
                </c:pt>
                <c:pt idx="1">
                  <c:v>49.6</c:v>
                </c:pt>
                <c:pt idx="2">
                  <c:v>40</c:v>
                </c:pt>
                <c:pt idx="3">
                  <c:v>29.2</c:v>
                </c:pt>
                <c:pt idx="4">
                  <c:v>38.200000000000003</c:v>
                </c:pt>
                <c:pt idx="5">
                  <c:v>108.8</c:v>
                </c:pt>
                <c:pt idx="6">
                  <c:v>86.2</c:v>
                </c:pt>
                <c:pt idx="7">
                  <c:v>25.4</c:v>
                </c:pt>
                <c:pt idx="8">
                  <c:v>30</c:v>
                </c:pt>
                <c:pt idx="9">
                  <c:v>64</c:v>
                </c:pt>
                <c:pt idx="10">
                  <c:v>7.5</c:v>
                </c:pt>
                <c:pt idx="11">
                  <c:v>30.5</c:v>
                </c:pt>
                <c:pt idx="12">
                  <c:v>83.2</c:v>
                </c:pt>
                <c:pt idx="13">
                  <c:v>72.2</c:v>
                </c:pt>
                <c:pt idx="14">
                  <c:v>88.4</c:v>
                </c:pt>
                <c:pt idx="15">
                  <c:v>4.7</c:v>
                </c:pt>
                <c:pt idx="16">
                  <c:v>62.5</c:v>
                </c:pt>
                <c:pt idx="17">
                  <c:v>23.6</c:v>
                </c:pt>
                <c:pt idx="18">
                  <c:v>35.200000000000003</c:v>
                </c:pt>
                <c:pt idx="19">
                  <c:v>21</c:v>
                </c:pt>
                <c:pt idx="20">
                  <c:v>15</c:v>
                </c:pt>
                <c:pt idx="21">
                  <c:v>7</c:v>
                </c:pt>
                <c:pt idx="22">
                  <c:v>7.3</c:v>
                </c:pt>
                <c:pt idx="24">
                  <c:v>15</c:v>
                </c:pt>
                <c:pt idx="25">
                  <c:v>7</c:v>
                </c:pt>
                <c:pt idx="26">
                  <c:v>14.2</c:v>
                </c:pt>
                <c:pt idx="27">
                  <c:v>12.7</c:v>
                </c:pt>
                <c:pt idx="28">
                  <c:v>14</c:v>
                </c:pt>
                <c:pt idx="29">
                  <c:v>15.5</c:v>
                </c:pt>
                <c:pt idx="30">
                  <c:v>36.6</c:v>
                </c:pt>
                <c:pt idx="31">
                  <c:v>59.8</c:v>
                </c:pt>
                <c:pt idx="32">
                  <c:v>22.2</c:v>
                </c:pt>
                <c:pt idx="33">
                  <c:v>53</c:v>
                </c:pt>
                <c:pt idx="34">
                  <c:v>47</c:v>
                </c:pt>
                <c:pt idx="35">
                  <c:v>8.6999999999999993</c:v>
                </c:pt>
                <c:pt idx="36">
                  <c:v>28</c:v>
                </c:pt>
                <c:pt idx="37">
                  <c:v>29</c:v>
                </c:pt>
                <c:pt idx="38">
                  <c:v>2</c:v>
                </c:pt>
                <c:pt idx="39">
                  <c:v>23.6</c:v>
                </c:pt>
                <c:pt idx="40">
                  <c:v>19</c:v>
                </c:pt>
                <c:pt idx="41">
                  <c:v>23</c:v>
                </c:pt>
                <c:pt idx="42">
                  <c:v>49.4</c:v>
                </c:pt>
                <c:pt idx="43">
                  <c:v>11</c:v>
                </c:pt>
                <c:pt idx="44">
                  <c:v>11</c:v>
                </c:pt>
                <c:pt idx="45">
                  <c:v>18.5</c:v>
                </c:pt>
              </c:numCache>
            </c:numRef>
          </c:val>
        </c:ser>
        <c:ser>
          <c:idx val="4"/>
          <c:order val="4"/>
          <c:tx>
            <c:strRef>
              <c:f>Definitivos!$K$2</c:f>
              <c:strCache>
                <c:ptCount val="1"/>
                <c:pt idx="0">
                  <c:v>LLUVIA MENSUAL (mm) ENE 2016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Definitivos!$K$3:$K$48</c:f>
              <c:numCache>
                <c:formatCode>General</c:formatCode>
                <c:ptCount val="46"/>
                <c:pt idx="0">
                  <c:v>19.399999999999999</c:v>
                </c:pt>
                <c:pt idx="1">
                  <c:v>39.4</c:v>
                </c:pt>
                <c:pt idx="2">
                  <c:v>44.3</c:v>
                </c:pt>
                <c:pt idx="3">
                  <c:v>27.8</c:v>
                </c:pt>
                <c:pt idx="4">
                  <c:v>51.8</c:v>
                </c:pt>
                <c:pt idx="5">
                  <c:v>47.6</c:v>
                </c:pt>
                <c:pt idx="6">
                  <c:v>62</c:v>
                </c:pt>
                <c:pt idx="7">
                  <c:v>49.5</c:v>
                </c:pt>
                <c:pt idx="8">
                  <c:v>8.9</c:v>
                </c:pt>
                <c:pt idx="9">
                  <c:v>68</c:v>
                </c:pt>
                <c:pt idx="10">
                  <c:v>8.1</c:v>
                </c:pt>
                <c:pt idx="11">
                  <c:v>36.5</c:v>
                </c:pt>
                <c:pt idx="12">
                  <c:v>53</c:v>
                </c:pt>
                <c:pt idx="13">
                  <c:v>34.4</c:v>
                </c:pt>
                <c:pt idx="14">
                  <c:v>32.700000000000003</c:v>
                </c:pt>
                <c:pt idx="15">
                  <c:v>18.399999999999999</c:v>
                </c:pt>
                <c:pt idx="16">
                  <c:v>34.6</c:v>
                </c:pt>
                <c:pt idx="17">
                  <c:v>6.2</c:v>
                </c:pt>
                <c:pt idx="18">
                  <c:v>28.4</c:v>
                </c:pt>
                <c:pt idx="19">
                  <c:v>18.8</c:v>
                </c:pt>
                <c:pt idx="20">
                  <c:v>0</c:v>
                </c:pt>
                <c:pt idx="21">
                  <c:v>13.2</c:v>
                </c:pt>
                <c:pt idx="22">
                  <c:v>1.6</c:v>
                </c:pt>
                <c:pt idx="23">
                  <c:v>3.8</c:v>
                </c:pt>
                <c:pt idx="24">
                  <c:v>2.2999999999999998</c:v>
                </c:pt>
                <c:pt idx="25">
                  <c:v>2.2000000000000002</c:v>
                </c:pt>
                <c:pt idx="26">
                  <c:v>2.2999999999999998</c:v>
                </c:pt>
                <c:pt idx="27">
                  <c:v>0</c:v>
                </c:pt>
                <c:pt idx="28">
                  <c:v>5.2</c:v>
                </c:pt>
                <c:pt idx="29">
                  <c:v>7.4</c:v>
                </c:pt>
                <c:pt idx="30">
                  <c:v>33.200000000000003</c:v>
                </c:pt>
                <c:pt idx="31">
                  <c:v>64.8</c:v>
                </c:pt>
                <c:pt idx="32">
                  <c:v>59</c:v>
                </c:pt>
                <c:pt idx="33">
                  <c:v>45.5</c:v>
                </c:pt>
                <c:pt idx="34">
                  <c:v>30</c:v>
                </c:pt>
                <c:pt idx="35">
                  <c:v>2.2000000000000002</c:v>
                </c:pt>
                <c:pt idx="36">
                  <c:v>8.6</c:v>
                </c:pt>
                <c:pt idx="37">
                  <c:v>6.4</c:v>
                </c:pt>
                <c:pt idx="38">
                  <c:v>10.6</c:v>
                </c:pt>
                <c:pt idx="39">
                  <c:v>8</c:v>
                </c:pt>
                <c:pt idx="40">
                  <c:v>1</c:v>
                </c:pt>
                <c:pt idx="41">
                  <c:v>1</c:v>
                </c:pt>
                <c:pt idx="42">
                  <c:v>36</c:v>
                </c:pt>
                <c:pt idx="43">
                  <c:v>40.799999999999997</c:v>
                </c:pt>
                <c:pt idx="44">
                  <c:v>9.6999999999999993</c:v>
                </c:pt>
                <c:pt idx="45">
                  <c:v>2.8</c:v>
                </c:pt>
              </c:numCache>
            </c:numRef>
          </c:val>
        </c:ser>
        <c:ser>
          <c:idx val="5"/>
          <c:order val="5"/>
          <c:tx>
            <c:strRef>
              <c:f>Definitivos!$L$2</c:f>
              <c:strCache>
                <c:ptCount val="1"/>
                <c:pt idx="0">
                  <c:v>LLUVIA MENSUAL (mm) FEB 2016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Definitivos!$L$3:$L$48</c:f>
              <c:numCache>
                <c:formatCode>General</c:formatCode>
                <c:ptCount val="46"/>
                <c:pt idx="0">
                  <c:v>55.4</c:v>
                </c:pt>
                <c:pt idx="1">
                  <c:v>56.2</c:v>
                </c:pt>
                <c:pt idx="2">
                  <c:v>52.8</c:v>
                </c:pt>
                <c:pt idx="3">
                  <c:v>97.4</c:v>
                </c:pt>
                <c:pt idx="4">
                  <c:v>117.1</c:v>
                </c:pt>
                <c:pt idx="5">
                  <c:v>86.8</c:v>
                </c:pt>
                <c:pt idx="6">
                  <c:v>122</c:v>
                </c:pt>
                <c:pt idx="7">
                  <c:v>59.7</c:v>
                </c:pt>
                <c:pt idx="8">
                  <c:v>101.9</c:v>
                </c:pt>
                <c:pt idx="9">
                  <c:v>61.8</c:v>
                </c:pt>
                <c:pt idx="10">
                  <c:v>55.8</c:v>
                </c:pt>
                <c:pt idx="11">
                  <c:v>98</c:v>
                </c:pt>
                <c:pt idx="12">
                  <c:v>106.19999999999999</c:v>
                </c:pt>
                <c:pt idx="13">
                  <c:v>65.2</c:v>
                </c:pt>
                <c:pt idx="14">
                  <c:v>36.799999999999997</c:v>
                </c:pt>
                <c:pt idx="15">
                  <c:v>35.9</c:v>
                </c:pt>
                <c:pt idx="16">
                  <c:v>77</c:v>
                </c:pt>
                <c:pt idx="17">
                  <c:v>90</c:v>
                </c:pt>
                <c:pt idx="18">
                  <c:v>84.6</c:v>
                </c:pt>
                <c:pt idx="19">
                  <c:v>58.6</c:v>
                </c:pt>
                <c:pt idx="20">
                  <c:v>12.2</c:v>
                </c:pt>
                <c:pt idx="21">
                  <c:v>14.4</c:v>
                </c:pt>
                <c:pt idx="22">
                  <c:v>0.1</c:v>
                </c:pt>
                <c:pt idx="23">
                  <c:v>17.2</c:v>
                </c:pt>
                <c:pt idx="24">
                  <c:v>8.6</c:v>
                </c:pt>
                <c:pt idx="25">
                  <c:v>2.2000000000000002</c:v>
                </c:pt>
                <c:pt idx="26">
                  <c:v>16</c:v>
                </c:pt>
                <c:pt idx="27">
                  <c:v>1.5</c:v>
                </c:pt>
                <c:pt idx="28">
                  <c:v>42</c:v>
                </c:pt>
                <c:pt idx="29">
                  <c:v>26.9</c:v>
                </c:pt>
                <c:pt idx="30">
                  <c:v>81</c:v>
                </c:pt>
                <c:pt idx="31">
                  <c:v>100.1</c:v>
                </c:pt>
                <c:pt idx="32">
                  <c:v>59.4</c:v>
                </c:pt>
                <c:pt idx="33">
                  <c:v>173.5</c:v>
                </c:pt>
                <c:pt idx="35">
                  <c:v>60.9</c:v>
                </c:pt>
                <c:pt idx="36">
                  <c:v>84.6</c:v>
                </c:pt>
                <c:pt idx="37">
                  <c:v>94.2</c:v>
                </c:pt>
                <c:pt idx="38">
                  <c:v>84.6</c:v>
                </c:pt>
                <c:pt idx="39">
                  <c:v>136</c:v>
                </c:pt>
                <c:pt idx="40">
                  <c:v>111.6</c:v>
                </c:pt>
                <c:pt idx="41">
                  <c:v>107</c:v>
                </c:pt>
                <c:pt idx="45">
                  <c:v>1</c:v>
                </c:pt>
              </c:numCache>
            </c:numRef>
          </c:val>
        </c:ser>
        <c:gapWidth val="75"/>
        <c:shape val="cylinder"/>
        <c:axId val="134954368"/>
        <c:axId val="134960256"/>
        <c:axId val="133503168"/>
      </c:bar3DChart>
      <c:catAx>
        <c:axId val="134954368"/>
        <c:scaling>
          <c:orientation val="minMax"/>
        </c:scaling>
        <c:axPos val="b"/>
        <c:majorTickMark val="none"/>
        <c:tickLblPos val="nextTo"/>
        <c:crossAx val="134960256"/>
        <c:crosses val="autoZero"/>
        <c:auto val="1"/>
        <c:lblAlgn val="ctr"/>
        <c:lblOffset val="100"/>
      </c:catAx>
      <c:valAx>
        <c:axId val="1349602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4954368"/>
        <c:crosses val="autoZero"/>
        <c:crossBetween val="between"/>
      </c:valAx>
      <c:serAx>
        <c:axId val="133503168"/>
        <c:scaling>
          <c:orientation val="minMax"/>
        </c:scaling>
        <c:delete val="1"/>
        <c:axPos val="b"/>
        <c:majorTickMark val="none"/>
        <c:tickLblPos val="none"/>
        <c:crossAx val="134960256"/>
        <c:crosses val="autoZero"/>
      </c:serAx>
    </c:plotArea>
    <c:legend>
      <c:legendPos val="b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7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Definitivos!$G$2</c:f>
              <c:strCache>
                <c:ptCount val="1"/>
                <c:pt idx="0">
                  <c:v>LLUVIA MENSUAL  (mm) SEP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Definitivos!$G$3:$G$48</c:f>
              <c:numCache>
                <c:formatCode>General</c:formatCode>
                <c:ptCount val="46"/>
                <c:pt idx="0">
                  <c:v>27.8</c:v>
                </c:pt>
                <c:pt idx="1">
                  <c:v>135</c:v>
                </c:pt>
                <c:pt idx="2">
                  <c:v>150.19999999999999</c:v>
                </c:pt>
                <c:pt idx="3">
                  <c:v>95</c:v>
                </c:pt>
                <c:pt idx="4">
                  <c:v>77.5</c:v>
                </c:pt>
                <c:pt idx="5">
                  <c:v>99</c:v>
                </c:pt>
                <c:pt idx="6">
                  <c:v>71</c:v>
                </c:pt>
                <c:pt idx="7">
                  <c:v>170</c:v>
                </c:pt>
                <c:pt idx="8">
                  <c:v>7.4</c:v>
                </c:pt>
                <c:pt idx="9">
                  <c:v>162</c:v>
                </c:pt>
                <c:pt idx="10">
                  <c:v>58</c:v>
                </c:pt>
                <c:pt idx="11">
                  <c:v>88.5</c:v>
                </c:pt>
                <c:pt idx="12">
                  <c:v>132</c:v>
                </c:pt>
                <c:pt idx="13">
                  <c:v>107.6</c:v>
                </c:pt>
                <c:pt idx="14">
                  <c:v>128.80000000000001</c:v>
                </c:pt>
                <c:pt idx="15">
                  <c:v>39.799999999999997</c:v>
                </c:pt>
                <c:pt idx="16">
                  <c:v>65.099999999999994</c:v>
                </c:pt>
                <c:pt idx="17">
                  <c:v>39.200000000000003</c:v>
                </c:pt>
                <c:pt idx="18">
                  <c:v>93</c:v>
                </c:pt>
                <c:pt idx="19">
                  <c:v>98</c:v>
                </c:pt>
                <c:pt idx="20">
                  <c:v>19.2</c:v>
                </c:pt>
                <c:pt idx="21">
                  <c:v>21</c:v>
                </c:pt>
                <c:pt idx="22">
                  <c:v>7</c:v>
                </c:pt>
                <c:pt idx="23">
                  <c:v>47.4</c:v>
                </c:pt>
                <c:pt idx="24">
                  <c:v>12.8</c:v>
                </c:pt>
                <c:pt idx="25">
                  <c:v>18.100000000000001</c:v>
                </c:pt>
                <c:pt idx="26">
                  <c:v>6.1</c:v>
                </c:pt>
                <c:pt idx="27">
                  <c:v>7.1</c:v>
                </c:pt>
                <c:pt idx="28">
                  <c:v>35</c:v>
                </c:pt>
                <c:pt idx="29">
                  <c:v>64.8</c:v>
                </c:pt>
                <c:pt idx="32">
                  <c:v>41.5</c:v>
                </c:pt>
                <c:pt idx="45">
                  <c:v>9.9</c:v>
                </c:pt>
              </c:numCache>
            </c:numRef>
          </c:val>
        </c:ser>
        <c:ser>
          <c:idx val="1"/>
          <c:order val="1"/>
          <c:tx>
            <c:strRef>
              <c:f>Definitivos!$H$2</c:f>
              <c:strCache>
                <c:ptCount val="1"/>
                <c:pt idx="0">
                  <c:v>LLUVIA MENSUAL (mm) OCT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Definitivos!$H$3:$H$48</c:f>
              <c:numCache>
                <c:formatCode>General</c:formatCode>
                <c:ptCount val="46"/>
                <c:pt idx="0">
                  <c:v>68.3</c:v>
                </c:pt>
                <c:pt idx="1">
                  <c:v>190.2</c:v>
                </c:pt>
                <c:pt idx="2">
                  <c:v>357.1</c:v>
                </c:pt>
                <c:pt idx="3">
                  <c:v>357.8</c:v>
                </c:pt>
                <c:pt idx="4">
                  <c:v>267.7</c:v>
                </c:pt>
                <c:pt idx="5">
                  <c:v>255.5</c:v>
                </c:pt>
                <c:pt idx="6">
                  <c:v>348.4</c:v>
                </c:pt>
                <c:pt idx="7">
                  <c:v>222.8</c:v>
                </c:pt>
                <c:pt idx="8">
                  <c:v>113.8</c:v>
                </c:pt>
                <c:pt idx="9">
                  <c:v>358.9</c:v>
                </c:pt>
                <c:pt idx="10">
                  <c:v>60.2</c:v>
                </c:pt>
                <c:pt idx="11">
                  <c:v>138.5</c:v>
                </c:pt>
                <c:pt idx="12">
                  <c:v>200.5</c:v>
                </c:pt>
                <c:pt idx="13">
                  <c:v>314</c:v>
                </c:pt>
                <c:pt idx="14">
                  <c:v>265</c:v>
                </c:pt>
                <c:pt idx="15">
                  <c:v>263</c:v>
                </c:pt>
                <c:pt idx="16">
                  <c:v>224.2</c:v>
                </c:pt>
                <c:pt idx="17">
                  <c:v>129.6</c:v>
                </c:pt>
                <c:pt idx="18">
                  <c:v>314.3</c:v>
                </c:pt>
                <c:pt idx="19">
                  <c:v>171</c:v>
                </c:pt>
                <c:pt idx="20">
                  <c:v>104</c:v>
                </c:pt>
                <c:pt idx="21">
                  <c:v>78.8</c:v>
                </c:pt>
                <c:pt idx="22">
                  <c:v>50.3</c:v>
                </c:pt>
                <c:pt idx="23">
                  <c:v>60.4</c:v>
                </c:pt>
                <c:pt idx="24">
                  <c:v>72.400000000000006</c:v>
                </c:pt>
                <c:pt idx="25">
                  <c:v>66</c:v>
                </c:pt>
                <c:pt idx="26">
                  <c:v>72.900000000000006</c:v>
                </c:pt>
                <c:pt idx="27">
                  <c:v>87.1</c:v>
                </c:pt>
                <c:pt idx="28">
                  <c:v>105</c:v>
                </c:pt>
                <c:pt idx="29">
                  <c:v>109.7</c:v>
                </c:pt>
                <c:pt idx="30">
                  <c:v>362.3</c:v>
                </c:pt>
                <c:pt idx="31">
                  <c:v>397.4</c:v>
                </c:pt>
                <c:pt idx="32">
                  <c:v>269.89999999999998</c:v>
                </c:pt>
                <c:pt idx="33">
                  <c:v>267.5</c:v>
                </c:pt>
                <c:pt idx="34">
                  <c:v>193</c:v>
                </c:pt>
                <c:pt idx="35">
                  <c:v>74.400000000000006</c:v>
                </c:pt>
                <c:pt idx="36">
                  <c:v>119.3</c:v>
                </c:pt>
                <c:pt idx="37">
                  <c:v>129.4</c:v>
                </c:pt>
                <c:pt idx="38">
                  <c:v>72</c:v>
                </c:pt>
                <c:pt idx="39">
                  <c:v>215.4</c:v>
                </c:pt>
                <c:pt idx="40">
                  <c:v>135.19999999999999</c:v>
                </c:pt>
                <c:pt idx="41">
                  <c:v>147</c:v>
                </c:pt>
                <c:pt idx="42">
                  <c:v>149</c:v>
                </c:pt>
                <c:pt idx="43">
                  <c:v>173</c:v>
                </c:pt>
                <c:pt idx="45">
                  <c:v>0</c:v>
                </c:pt>
              </c:numCache>
            </c:numRef>
          </c:val>
        </c:ser>
        <c:ser>
          <c:idx val="2"/>
          <c:order val="2"/>
          <c:tx>
            <c:strRef>
              <c:f>Definitivos!$I$2</c:f>
              <c:strCache>
                <c:ptCount val="1"/>
                <c:pt idx="0">
                  <c:v>LLUVIA MENSUAL (mm) NOV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Definitivos!$I$3:$I$48</c:f>
              <c:numCache>
                <c:formatCode>General</c:formatCode>
                <c:ptCount val="46"/>
                <c:pt idx="0">
                  <c:v>10.8</c:v>
                </c:pt>
                <c:pt idx="1">
                  <c:v>44.2</c:v>
                </c:pt>
                <c:pt idx="2">
                  <c:v>23.6</c:v>
                </c:pt>
                <c:pt idx="3">
                  <c:v>35.200000000000003</c:v>
                </c:pt>
                <c:pt idx="4">
                  <c:v>34.5</c:v>
                </c:pt>
                <c:pt idx="5">
                  <c:v>44</c:v>
                </c:pt>
                <c:pt idx="6">
                  <c:v>51.2</c:v>
                </c:pt>
                <c:pt idx="7">
                  <c:v>20.100000000000001</c:v>
                </c:pt>
                <c:pt idx="8">
                  <c:v>0.3</c:v>
                </c:pt>
                <c:pt idx="9">
                  <c:v>48.7</c:v>
                </c:pt>
                <c:pt idx="10">
                  <c:v>10.199999999999999</c:v>
                </c:pt>
                <c:pt idx="11">
                  <c:v>19</c:v>
                </c:pt>
                <c:pt idx="12">
                  <c:v>23.1</c:v>
                </c:pt>
                <c:pt idx="13">
                  <c:v>27.8</c:v>
                </c:pt>
                <c:pt idx="14">
                  <c:v>33.799999999999997</c:v>
                </c:pt>
                <c:pt idx="15">
                  <c:v>12.2</c:v>
                </c:pt>
                <c:pt idx="16">
                  <c:v>31.8</c:v>
                </c:pt>
                <c:pt idx="18">
                  <c:v>33.799999999999997</c:v>
                </c:pt>
                <c:pt idx="19">
                  <c:v>15.6</c:v>
                </c:pt>
                <c:pt idx="20">
                  <c:v>1.5</c:v>
                </c:pt>
                <c:pt idx="21">
                  <c:v>2.4</c:v>
                </c:pt>
                <c:pt idx="22">
                  <c:v>0</c:v>
                </c:pt>
                <c:pt idx="23">
                  <c:v>0.4</c:v>
                </c:pt>
                <c:pt idx="24">
                  <c:v>1.5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3.3</c:v>
                </c:pt>
                <c:pt idx="29">
                  <c:v>8.9</c:v>
                </c:pt>
                <c:pt idx="30">
                  <c:v>31.8</c:v>
                </c:pt>
                <c:pt idx="31">
                  <c:v>38</c:v>
                </c:pt>
                <c:pt idx="32">
                  <c:v>44.7</c:v>
                </c:pt>
                <c:pt idx="33">
                  <c:v>45</c:v>
                </c:pt>
                <c:pt idx="34">
                  <c:v>45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15.4</c:v>
                </c:pt>
                <c:pt idx="40">
                  <c:v>1</c:v>
                </c:pt>
                <c:pt idx="41">
                  <c:v>2</c:v>
                </c:pt>
                <c:pt idx="42">
                  <c:v>40.799999999999997</c:v>
                </c:pt>
                <c:pt idx="43">
                  <c:v>42</c:v>
                </c:pt>
                <c:pt idx="44">
                  <c:v>32.299999999999997</c:v>
                </c:pt>
                <c:pt idx="45">
                  <c:v>0</c:v>
                </c:pt>
              </c:numCache>
            </c:numRef>
          </c:val>
        </c:ser>
        <c:ser>
          <c:idx val="3"/>
          <c:order val="3"/>
          <c:tx>
            <c:strRef>
              <c:f>Definitivos!$J$2</c:f>
              <c:strCache>
                <c:ptCount val="1"/>
                <c:pt idx="0">
                  <c:v>LLUVIA MENSUAL (mm) DIC 2015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Definitivos!$J$3:$J$48</c:f>
              <c:numCache>
                <c:formatCode>General</c:formatCode>
                <c:ptCount val="46"/>
                <c:pt idx="0">
                  <c:v>7.4</c:v>
                </c:pt>
                <c:pt idx="1">
                  <c:v>49.6</c:v>
                </c:pt>
                <c:pt idx="2">
                  <c:v>40</c:v>
                </c:pt>
                <c:pt idx="3">
                  <c:v>29.2</c:v>
                </c:pt>
                <c:pt idx="4">
                  <c:v>38.200000000000003</c:v>
                </c:pt>
                <c:pt idx="5">
                  <c:v>108.8</c:v>
                </c:pt>
                <c:pt idx="6">
                  <c:v>86.2</c:v>
                </c:pt>
                <c:pt idx="7">
                  <c:v>25.4</c:v>
                </c:pt>
                <c:pt idx="8">
                  <c:v>30</c:v>
                </c:pt>
                <c:pt idx="9">
                  <c:v>64</c:v>
                </c:pt>
                <c:pt idx="10">
                  <c:v>7.5</c:v>
                </c:pt>
                <c:pt idx="11">
                  <c:v>30.5</c:v>
                </c:pt>
                <c:pt idx="12">
                  <c:v>83.2</c:v>
                </c:pt>
                <c:pt idx="13">
                  <c:v>72.2</c:v>
                </c:pt>
                <c:pt idx="14">
                  <c:v>88.4</c:v>
                </c:pt>
                <c:pt idx="15">
                  <c:v>4.7</c:v>
                </c:pt>
                <c:pt idx="16">
                  <c:v>62.5</c:v>
                </c:pt>
                <c:pt idx="17">
                  <c:v>23.6</c:v>
                </c:pt>
                <c:pt idx="18">
                  <c:v>35.200000000000003</c:v>
                </c:pt>
                <c:pt idx="19">
                  <c:v>21</c:v>
                </c:pt>
                <c:pt idx="20">
                  <c:v>15</c:v>
                </c:pt>
                <c:pt idx="21">
                  <c:v>7</c:v>
                </c:pt>
                <c:pt idx="22">
                  <c:v>7.3</c:v>
                </c:pt>
                <c:pt idx="24">
                  <c:v>15</c:v>
                </c:pt>
                <c:pt idx="25">
                  <c:v>7</c:v>
                </c:pt>
                <c:pt idx="26">
                  <c:v>14.2</c:v>
                </c:pt>
                <c:pt idx="27">
                  <c:v>12.7</c:v>
                </c:pt>
                <c:pt idx="28">
                  <c:v>14</c:v>
                </c:pt>
                <c:pt idx="29">
                  <c:v>15.5</c:v>
                </c:pt>
                <c:pt idx="30">
                  <c:v>36.6</c:v>
                </c:pt>
                <c:pt idx="31">
                  <c:v>59.8</c:v>
                </c:pt>
                <c:pt idx="32">
                  <c:v>22.2</c:v>
                </c:pt>
                <c:pt idx="33">
                  <c:v>53</c:v>
                </c:pt>
                <c:pt idx="34">
                  <c:v>47</c:v>
                </c:pt>
                <c:pt idx="35">
                  <c:v>8.6999999999999993</c:v>
                </c:pt>
                <c:pt idx="36">
                  <c:v>28</c:v>
                </c:pt>
                <c:pt idx="37">
                  <c:v>29</c:v>
                </c:pt>
                <c:pt idx="38">
                  <c:v>2</c:v>
                </c:pt>
                <c:pt idx="39">
                  <c:v>23.6</c:v>
                </c:pt>
                <c:pt idx="40">
                  <c:v>19</c:v>
                </c:pt>
                <c:pt idx="41">
                  <c:v>23</c:v>
                </c:pt>
                <c:pt idx="42">
                  <c:v>49.4</c:v>
                </c:pt>
                <c:pt idx="43">
                  <c:v>11</c:v>
                </c:pt>
                <c:pt idx="44">
                  <c:v>11</c:v>
                </c:pt>
                <c:pt idx="45">
                  <c:v>18.5</c:v>
                </c:pt>
              </c:numCache>
            </c:numRef>
          </c:val>
        </c:ser>
        <c:ser>
          <c:idx val="4"/>
          <c:order val="4"/>
          <c:tx>
            <c:strRef>
              <c:f>Definitivos!$K$2</c:f>
              <c:strCache>
                <c:ptCount val="1"/>
                <c:pt idx="0">
                  <c:v>LLUVIA MENSUAL (mm) ENE 2016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Definitivos!$K$3:$K$48</c:f>
              <c:numCache>
                <c:formatCode>General</c:formatCode>
                <c:ptCount val="46"/>
                <c:pt idx="0">
                  <c:v>19.399999999999999</c:v>
                </c:pt>
                <c:pt idx="1">
                  <c:v>39.4</c:v>
                </c:pt>
                <c:pt idx="2">
                  <c:v>44.3</c:v>
                </c:pt>
                <c:pt idx="3">
                  <c:v>27.8</c:v>
                </c:pt>
                <c:pt idx="4">
                  <c:v>51.8</c:v>
                </c:pt>
                <c:pt idx="5">
                  <c:v>47.6</c:v>
                </c:pt>
                <c:pt idx="6">
                  <c:v>62</c:v>
                </c:pt>
                <c:pt idx="7">
                  <c:v>49.5</c:v>
                </c:pt>
                <c:pt idx="8">
                  <c:v>8.9</c:v>
                </c:pt>
                <c:pt idx="9">
                  <c:v>68</c:v>
                </c:pt>
                <c:pt idx="10">
                  <c:v>8.1</c:v>
                </c:pt>
                <c:pt idx="11">
                  <c:v>36.5</c:v>
                </c:pt>
                <c:pt idx="12">
                  <c:v>53</c:v>
                </c:pt>
                <c:pt idx="13">
                  <c:v>34.4</c:v>
                </c:pt>
                <c:pt idx="14">
                  <c:v>32.700000000000003</c:v>
                </c:pt>
                <c:pt idx="15">
                  <c:v>18.399999999999999</c:v>
                </c:pt>
                <c:pt idx="16">
                  <c:v>34.6</c:v>
                </c:pt>
                <c:pt idx="17">
                  <c:v>6.2</c:v>
                </c:pt>
                <c:pt idx="18">
                  <c:v>28.4</c:v>
                </c:pt>
                <c:pt idx="19">
                  <c:v>18.8</c:v>
                </c:pt>
                <c:pt idx="20">
                  <c:v>0</c:v>
                </c:pt>
                <c:pt idx="21">
                  <c:v>13.2</c:v>
                </c:pt>
                <c:pt idx="22">
                  <c:v>1.6</c:v>
                </c:pt>
                <c:pt idx="23">
                  <c:v>3.8</c:v>
                </c:pt>
                <c:pt idx="24">
                  <c:v>2.2999999999999998</c:v>
                </c:pt>
                <c:pt idx="25">
                  <c:v>2.2000000000000002</c:v>
                </c:pt>
                <c:pt idx="26">
                  <c:v>2.2999999999999998</c:v>
                </c:pt>
                <c:pt idx="27">
                  <c:v>0</c:v>
                </c:pt>
                <c:pt idx="28">
                  <c:v>5.2</c:v>
                </c:pt>
                <c:pt idx="29">
                  <c:v>7.4</c:v>
                </c:pt>
                <c:pt idx="30">
                  <c:v>33.200000000000003</c:v>
                </c:pt>
                <c:pt idx="31">
                  <c:v>64.8</c:v>
                </c:pt>
                <c:pt idx="32">
                  <c:v>59</c:v>
                </c:pt>
                <c:pt idx="33">
                  <c:v>45.5</c:v>
                </c:pt>
                <c:pt idx="34">
                  <c:v>30</c:v>
                </c:pt>
                <c:pt idx="35">
                  <c:v>2.2000000000000002</c:v>
                </c:pt>
                <c:pt idx="36">
                  <c:v>8.6</c:v>
                </c:pt>
                <c:pt idx="37">
                  <c:v>6.4</c:v>
                </c:pt>
                <c:pt idx="38">
                  <c:v>10.6</c:v>
                </c:pt>
                <c:pt idx="39">
                  <c:v>8</c:v>
                </c:pt>
                <c:pt idx="40">
                  <c:v>1</c:v>
                </c:pt>
                <c:pt idx="41">
                  <c:v>1</c:v>
                </c:pt>
                <c:pt idx="42">
                  <c:v>36</c:v>
                </c:pt>
                <c:pt idx="43">
                  <c:v>40.799999999999997</c:v>
                </c:pt>
                <c:pt idx="44">
                  <c:v>9.6999999999999993</c:v>
                </c:pt>
                <c:pt idx="45">
                  <c:v>2.8</c:v>
                </c:pt>
              </c:numCache>
            </c:numRef>
          </c:val>
        </c:ser>
        <c:ser>
          <c:idx val="5"/>
          <c:order val="5"/>
          <c:tx>
            <c:strRef>
              <c:f>Definitivos!$L$2</c:f>
              <c:strCache>
                <c:ptCount val="1"/>
                <c:pt idx="0">
                  <c:v>LLUVIA MENSUAL (mm) FEB 2016</c:v>
                </c:pt>
              </c:strCache>
            </c:strRef>
          </c:tx>
          <c:cat>
            <c:multiLvlStrRef>
              <c:f>Definitivos!$E$3:$F$48</c:f>
              <c:multiLvlStrCache>
                <c:ptCount val="46"/>
                <c:lvl>
                  <c:pt idx="0">
                    <c:v>Fuencaliente</c:v>
                  </c:pt>
                  <c:pt idx="1">
                    <c:v>Villa de Mazo</c:v>
                  </c:pt>
                  <c:pt idx="2">
                    <c:v>Breña Alta</c:v>
                  </c:pt>
                  <c:pt idx="3">
                    <c:v>Breña Alta</c:v>
                  </c:pt>
                  <c:pt idx="4">
                    <c:v>S/C de La Palma</c:v>
                  </c:pt>
                  <c:pt idx="5">
                    <c:v>Barlovento</c:v>
                  </c:pt>
                  <c:pt idx="6">
                    <c:v>Garafia</c:v>
                  </c:pt>
                  <c:pt idx="7">
                    <c:v>El Paso</c:v>
                  </c:pt>
                  <c:pt idx="8">
                    <c:v>Tijarafe</c:v>
                  </c:pt>
                  <c:pt idx="9">
                    <c:v>Breña Baja</c:v>
                  </c:pt>
                  <c:pt idx="10">
                    <c:v>Villa de Mazo</c:v>
                  </c:pt>
                  <c:pt idx="11">
                    <c:v>S/C de La Palma</c:v>
                  </c:pt>
                  <c:pt idx="12">
                    <c:v>Puntallana</c:v>
                  </c:pt>
                  <c:pt idx="13">
                    <c:v>San Andres y Sauces</c:v>
                  </c:pt>
                  <c:pt idx="14">
                    <c:v>Garafia</c:v>
                  </c:pt>
                  <c:pt idx="15">
                    <c:v>Barlovento</c:v>
                  </c:pt>
                  <c:pt idx="16">
                    <c:v>Garafia</c:v>
                  </c:pt>
                  <c:pt idx="17">
                    <c:v>Puntagorda</c:v>
                  </c:pt>
                  <c:pt idx="18">
                    <c:v>Breña Alta</c:v>
                  </c:pt>
                  <c:pt idx="19">
                    <c:v>Breña Baja</c:v>
                  </c:pt>
                  <c:pt idx="20">
                    <c:v>El Paso</c:v>
                  </c:pt>
                  <c:pt idx="21">
                    <c:v>Fuencaliente</c:v>
                  </c:pt>
                  <c:pt idx="22">
                    <c:v>Tazacorte</c:v>
                  </c:pt>
                  <c:pt idx="23">
                    <c:v>Tijarafe</c:v>
                  </c:pt>
                  <c:pt idx="24">
                    <c:v>Los Llanos Aridane</c:v>
                  </c:pt>
                  <c:pt idx="25">
                    <c:v>Fuencaliente</c:v>
                  </c:pt>
                  <c:pt idx="26">
                    <c:v>El Paso</c:v>
                  </c:pt>
                  <c:pt idx="27">
                    <c:v>Los Llanos Aridane</c:v>
                  </c:pt>
                  <c:pt idx="28">
                    <c:v>Puntagorda</c:v>
                  </c:pt>
                  <c:pt idx="29">
                    <c:v>Breña Baja</c:v>
                  </c:pt>
                  <c:pt idx="30">
                    <c:v>Breña Alta</c:v>
                  </c:pt>
                  <c:pt idx="31">
                    <c:v>Breña Alta</c:v>
                  </c:pt>
                  <c:pt idx="32">
                    <c:v>El Paso</c:v>
                  </c:pt>
                  <c:pt idx="33">
                    <c:v>Garafia</c:v>
                  </c:pt>
                  <c:pt idx="34">
                    <c:v>Villa de Mazo</c:v>
                  </c:pt>
                  <c:pt idx="35">
                    <c:v>Puntagorda</c:v>
                  </c:pt>
                  <c:pt idx="36">
                    <c:v>Puntagorda</c:v>
                  </c:pt>
                  <c:pt idx="37">
                    <c:v>Puntagorda</c:v>
                  </c:pt>
                  <c:pt idx="38">
                    <c:v>Tijarafe</c:v>
                  </c:pt>
                  <c:pt idx="39">
                    <c:v>Garafia</c:v>
                  </c:pt>
                  <c:pt idx="40">
                    <c:v>Puntagorda</c:v>
                  </c:pt>
                  <c:pt idx="41">
                    <c:v>Puntagorda</c:v>
                  </c:pt>
                  <c:pt idx="42">
                    <c:v>Villa de Mazo</c:v>
                  </c:pt>
                  <c:pt idx="43">
                    <c:v>Villa de Mazo</c:v>
                  </c:pt>
                  <c:pt idx="44">
                    <c:v>Breña Baja</c:v>
                  </c:pt>
                  <c:pt idx="45">
                    <c:v>Los Llanos Aridane</c:v>
                  </c:pt>
                </c:lvl>
                <c:lvl>
                  <c:pt idx="0">
                    <c:v>Los Canarios</c:v>
                  </c:pt>
                  <c:pt idx="1">
                    <c:v>El Pueblo</c:v>
                  </c:pt>
                  <c:pt idx="2">
                    <c:v>San Isidro </c:v>
                  </c:pt>
                  <c:pt idx="3">
                    <c:v>San Pedro</c:v>
                  </c:pt>
                  <c:pt idx="4">
                    <c:v>Miraflores</c:v>
                  </c:pt>
                  <c:pt idx="5">
                    <c:v>La Laguna</c:v>
                  </c:pt>
                  <c:pt idx="6">
                    <c:v>San Antonio</c:v>
                  </c:pt>
                  <c:pt idx="7">
                    <c:v>Las Moraditas</c:v>
                  </c:pt>
                  <c:pt idx="8">
                    <c:v>Bellido</c:v>
                  </c:pt>
                  <c:pt idx="9">
                    <c:v>La Rehoya</c:v>
                  </c:pt>
                  <c:pt idx="10">
                    <c:v>Aeropuerto</c:v>
                  </c:pt>
                  <c:pt idx="11">
                    <c:v>Alameda</c:v>
                  </c:pt>
                  <c:pt idx="12">
                    <c:v>Santa Lucia</c:v>
                  </c:pt>
                  <c:pt idx="13">
                    <c:v>Adeyahamen</c:v>
                  </c:pt>
                  <c:pt idx="14">
                    <c:v>Franceses</c:v>
                  </c:pt>
                  <c:pt idx="15">
                    <c:v>Oropesa</c:v>
                  </c:pt>
                  <c:pt idx="16">
                    <c:v>Santo Domingo</c:v>
                  </c:pt>
                  <c:pt idx="17">
                    <c:v>Fagundo</c:v>
                  </c:pt>
                  <c:pt idx="18">
                    <c:v>San PedroII</c:v>
                  </c:pt>
                  <c:pt idx="19">
                    <c:v>El Socorro</c:v>
                  </c:pt>
                  <c:pt idx="20">
                    <c:v>Tenerra</c:v>
                  </c:pt>
                  <c:pt idx="21">
                    <c:v>Las Salinas</c:v>
                  </c:pt>
                  <c:pt idx="22">
                    <c:v>Las Hoyas</c:v>
                  </c:pt>
                  <c:pt idx="23">
                    <c:v>El Time </c:v>
                  </c:pt>
                  <c:pt idx="24">
                    <c:v>Las Rosas</c:v>
                  </c:pt>
                  <c:pt idx="25">
                    <c:v>Punta Larga</c:v>
                  </c:pt>
                  <c:pt idx="26">
                    <c:v>Dos Pinos</c:v>
                  </c:pt>
                  <c:pt idx="27">
                    <c:v>Todoque</c:v>
                  </c:pt>
                  <c:pt idx="28">
                    <c:v>Capilla</c:v>
                  </c:pt>
                  <c:pt idx="29">
                    <c:v>San José </c:v>
                  </c:pt>
                  <c:pt idx="30">
                    <c:v>Aguacencio</c:v>
                  </c:pt>
                  <c:pt idx="31">
                    <c:v>PBA</c:v>
                  </c:pt>
                  <c:pt idx="32">
                    <c:v>Llano Las Cuevas</c:v>
                  </c:pt>
                  <c:pt idx="33">
                    <c:v>Machín</c:v>
                  </c:pt>
                  <c:pt idx="34">
                    <c:v>El Poleal</c:v>
                  </c:pt>
                  <c:pt idx="35">
                    <c:v>La Costa</c:v>
                  </c:pt>
                  <c:pt idx="36">
                    <c:v>El Roque</c:v>
                  </c:pt>
                  <c:pt idx="37">
                    <c:v>Chamisos</c:v>
                  </c:pt>
                  <c:pt idx="38">
                    <c:v>Aguatavar</c:v>
                  </c:pt>
                  <c:pt idx="39">
                    <c:v>Briestas</c:v>
                  </c:pt>
                  <c:pt idx="40">
                    <c:v>Verdugo</c:v>
                  </c:pt>
                  <c:pt idx="41">
                    <c:v>El Reventón</c:v>
                  </c:pt>
                  <c:pt idx="42">
                    <c:v>La Jurada</c:v>
                  </c:pt>
                  <c:pt idx="43">
                    <c:v>Montes de Luna</c:v>
                  </c:pt>
                  <c:pt idx="44">
                    <c:v>Pista el Cabrito</c:v>
                  </c:pt>
                  <c:pt idx="45">
                    <c:v>Jedey</c:v>
                  </c:pt>
                </c:lvl>
              </c:multiLvlStrCache>
            </c:multiLvlStrRef>
          </c:cat>
          <c:val>
            <c:numRef>
              <c:f>Definitivos!$L$3:$L$48</c:f>
              <c:numCache>
                <c:formatCode>General</c:formatCode>
                <c:ptCount val="46"/>
                <c:pt idx="0">
                  <c:v>55.4</c:v>
                </c:pt>
                <c:pt idx="1">
                  <c:v>56.2</c:v>
                </c:pt>
                <c:pt idx="2">
                  <c:v>52.8</c:v>
                </c:pt>
                <c:pt idx="3">
                  <c:v>97.4</c:v>
                </c:pt>
                <c:pt idx="4">
                  <c:v>117.1</c:v>
                </c:pt>
                <c:pt idx="5">
                  <c:v>86.8</c:v>
                </c:pt>
                <c:pt idx="6">
                  <c:v>122</c:v>
                </c:pt>
                <c:pt idx="7">
                  <c:v>59.7</c:v>
                </c:pt>
                <c:pt idx="8">
                  <c:v>101.9</c:v>
                </c:pt>
                <c:pt idx="9">
                  <c:v>61.8</c:v>
                </c:pt>
                <c:pt idx="10">
                  <c:v>55.8</c:v>
                </c:pt>
                <c:pt idx="11">
                  <c:v>98</c:v>
                </c:pt>
                <c:pt idx="12">
                  <c:v>106.19999999999999</c:v>
                </c:pt>
                <c:pt idx="13">
                  <c:v>65.2</c:v>
                </c:pt>
                <c:pt idx="14">
                  <c:v>36.799999999999997</c:v>
                </c:pt>
                <c:pt idx="15">
                  <c:v>35.9</c:v>
                </c:pt>
                <c:pt idx="16">
                  <c:v>77</c:v>
                </c:pt>
                <c:pt idx="17">
                  <c:v>90</c:v>
                </c:pt>
                <c:pt idx="18">
                  <c:v>84.6</c:v>
                </c:pt>
                <c:pt idx="19">
                  <c:v>58.6</c:v>
                </c:pt>
                <c:pt idx="20">
                  <c:v>12.2</c:v>
                </c:pt>
                <c:pt idx="21">
                  <c:v>14.4</c:v>
                </c:pt>
                <c:pt idx="22">
                  <c:v>0.1</c:v>
                </c:pt>
                <c:pt idx="23">
                  <c:v>17.2</c:v>
                </c:pt>
                <c:pt idx="24">
                  <c:v>8.6</c:v>
                </c:pt>
                <c:pt idx="25">
                  <c:v>2.2000000000000002</c:v>
                </c:pt>
                <c:pt idx="26">
                  <c:v>16</c:v>
                </c:pt>
                <c:pt idx="27">
                  <c:v>1.5</c:v>
                </c:pt>
                <c:pt idx="28">
                  <c:v>42</c:v>
                </c:pt>
                <c:pt idx="29">
                  <c:v>26.9</c:v>
                </c:pt>
                <c:pt idx="30">
                  <c:v>81</c:v>
                </c:pt>
                <c:pt idx="31">
                  <c:v>100.1</c:v>
                </c:pt>
                <c:pt idx="32">
                  <c:v>59.4</c:v>
                </c:pt>
                <c:pt idx="33">
                  <c:v>173.5</c:v>
                </c:pt>
                <c:pt idx="35">
                  <c:v>60.9</c:v>
                </c:pt>
                <c:pt idx="36">
                  <c:v>84.6</c:v>
                </c:pt>
                <c:pt idx="37">
                  <c:v>94.2</c:v>
                </c:pt>
                <c:pt idx="38">
                  <c:v>84.6</c:v>
                </c:pt>
                <c:pt idx="39">
                  <c:v>136</c:v>
                </c:pt>
                <c:pt idx="40">
                  <c:v>111.6</c:v>
                </c:pt>
                <c:pt idx="41">
                  <c:v>107</c:v>
                </c:pt>
                <c:pt idx="45">
                  <c:v>1</c:v>
                </c:pt>
              </c:numCache>
            </c:numRef>
          </c:val>
        </c:ser>
        <c:axId val="135184384"/>
        <c:axId val="135185920"/>
      </c:barChart>
      <c:catAx>
        <c:axId val="135184384"/>
        <c:scaling>
          <c:orientation val="minMax"/>
        </c:scaling>
        <c:axPos val="b"/>
        <c:majorTickMark val="none"/>
        <c:tickLblPos val="nextTo"/>
        <c:crossAx val="135185920"/>
        <c:crosses val="autoZero"/>
        <c:auto val="1"/>
        <c:lblAlgn val="ctr"/>
        <c:lblOffset val="100"/>
      </c:catAx>
      <c:valAx>
        <c:axId val="135185920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351843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Total Acumulado </a:t>
            </a:r>
          </a:p>
        </c:rich>
      </c:tx>
    </c:title>
    <c:plotArea>
      <c:layout/>
      <c:areaChart>
        <c:grouping val="stacked"/>
        <c:ser>
          <c:idx val="0"/>
          <c:order val="0"/>
          <c:tx>
            <c:strRef>
              <c:f>Municipios!$H$2</c:f>
              <c:strCache>
                <c:ptCount val="1"/>
                <c:pt idx="0">
                  <c:v>LLUVIA MENSUAL  (mm) SEP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Municipios!$H$3:$H$48</c:f>
              <c:numCache>
                <c:formatCode>General</c:formatCode>
                <c:ptCount val="45"/>
                <c:pt idx="0">
                  <c:v>27.8</c:v>
                </c:pt>
                <c:pt idx="1">
                  <c:v>21</c:v>
                </c:pt>
                <c:pt idx="2">
                  <c:v>18.100000000000001</c:v>
                </c:pt>
                <c:pt idx="6">
                  <c:v>58</c:v>
                </c:pt>
                <c:pt idx="7">
                  <c:v>135</c:v>
                </c:pt>
                <c:pt idx="8">
                  <c:v>162</c:v>
                </c:pt>
                <c:pt idx="9">
                  <c:v>98</c:v>
                </c:pt>
                <c:pt idx="10">
                  <c:v>64.8</c:v>
                </c:pt>
                <c:pt idx="11">
                  <c:v>95</c:v>
                </c:pt>
                <c:pt idx="12">
                  <c:v>91.5</c:v>
                </c:pt>
                <c:pt idx="13">
                  <c:v>126.75</c:v>
                </c:pt>
                <c:pt idx="14">
                  <c:v>150.19999999999999</c:v>
                </c:pt>
                <c:pt idx="15">
                  <c:v>93</c:v>
                </c:pt>
                <c:pt idx="16">
                  <c:v>88.5</c:v>
                </c:pt>
                <c:pt idx="17">
                  <c:v>77.5</c:v>
                </c:pt>
                <c:pt idx="18">
                  <c:v>132</c:v>
                </c:pt>
                <c:pt idx="19">
                  <c:v>107.6</c:v>
                </c:pt>
                <c:pt idx="20">
                  <c:v>99</c:v>
                </c:pt>
                <c:pt idx="21">
                  <c:v>39.799999999999997</c:v>
                </c:pt>
                <c:pt idx="22">
                  <c:v>71</c:v>
                </c:pt>
                <c:pt idx="23">
                  <c:v>128.80000000000001</c:v>
                </c:pt>
                <c:pt idx="24">
                  <c:v>65.099999999999994</c:v>
                </c:pt>
                <c:pt idx="27">
                  <c:v>39.200000000000003</c:v>
                </c:pt>
                <c:pt idx="28">
                  <c:v>35</c:v>
                </c:pt>
                <c:pt idx="34">
                  <c:v>47.4</c:v>
                </c:pt>
                <c:pt idx="36">
                  <c:v>7.4</c:v>
                </c:pt>
                <c:pt idx="37">
                  <c:v>7</c:v>
                </c:pt>
                <c:pt idx="38">
                  <c:v>12.8</c:v>
                </c:pt>
                <c:pt idx="39">
                  <c:v>7.1</c:v>
                </c:pt>
                <c:pt idx="40">
                  <c:v>9.9</c:v>
                </c:pt>
                <c:pt idx="41">
                  <c:v>170</c:v>
                </c:pt>
                <c:pt idx="42">
                  <c:v>19.2</c:v>
                </c:pt>
                <c:pt idx="43">
                  <c:v>6.1</c:v>
                </c:pt>
                <c:pt idx="44">
                  <c:v>41.5</c:v>
                </c:pt>
              </c:numCache>
            </c:numRef>
          </c:val>
        </c:ser>
        <c:ser>
          <c:idx val="1"/>
          <c:order val="1"/>
          <c:tx>
            <c:strRef>
              <c:f>Municipios!$I$2</c:f>
              <c:strCache>
                <c:ptCount val="1"/>
                <c:pt idx="0">
                  <c:v>LLUVIA MENSUAL (mm) OCT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Municipios!$I$3:$I$48</c:f>
              <c:numCache>
                <c:formatCode>General</c:formatCode>
                <c:ptCount val="45"/>
                <c:pt idx="0">
                  <c:v>68.3</c:v>
                </c:pt>
                <c:pt idx="1">
                  <c:v>78.8</c:v>
                </c:pt>
                <c:pt idx="2">
                  <c:v>66</c:v>
                </c:pt>
                <c:pt idx="3">
                  <c:v>193</c:v>
                </c:pt>
                <c:pt idx="4">
                  <c:v>149</c:v>
                </c:pt>
                <c:pt idx="5">
                  <c:v>173</c:v>
                </c:pt>
                <c:pt idx="6">
                  <c:v>60.2</c:v>
                </c:pt>
                <c:pt idx="7">
                  <c:v>190.2</c:v>
                </c:pt>
                <c:pt idx="8">
                  <c:v>358.9</c:v>
                </c:pt>
                <c:pt idx="9">
                  <c:v>171</c:v>
                </c:pt>
                <c:pt idx="10">
                  <c:v>109.7</c:v>
                </c:pt>
                <c:pt idx="11">
                  <c:v>357.8</c:v>
                </c:pt>
                <c:pt idx="12">
                  <c:v>362.3</c:v>
                </c:pt>
                <c:pt idx="13">
                  <c:v>397.4</c:v>
                </c:pt>
                <c:pt idx="14">
                  <c:v>357.1</c:v>
                </c:pt>
                <c:pt idx="15">
                  <c:v>314.3</c:v>
                </c:pt>
                <c:pt idx="16">
                  <c:v>138.5</c:v>
                </c:pt>
                <c:pt idx="17">
                  <c:v>267.7</c:v>
                </c:pt>
                <c:pt idx="18">
                  <c:v>200.5</c:v>
                </c:pt>
                <c:pt idx="19">
                  <c:v>314</c:v>
                </c:pt>
                <c:pt idx="20">
                  <c:v>255.5</c:v>
                </c:pt>
                <c:pt idx="21">
                  <c:v>263</c:v>
                </c:pt>
                <c:pt idx="22">
                  <c:v>348.4</c:v>
                </c:pt>
                <c:pt idx="23">
                  <c:v>265</c:v>
                </c:pt>
                <c:pt idx="24">
                  <c:v>224.2</c:v>
                </c:pt>
                <c:pt idx="25">
                  <c:v>267.5</c:v>
                </c:pt>
                <c:pt idx="26">
                  <c:v>215.4</c:v>
                </c:pt>
                <c:pt idx="27">
                  <c:v>129.6</c:v>
                </c:pt>
                <c:pt idx="28">
                  <c:v>105</c:v>
                </c:pt>
                <c:pt idx="29">
                  <c:v>74.400000000000006</c:v>
                </c:pt>
                <c:pt idx="30">
                  <c:v>119.3</c:v>
                </c:pt>
                <c:pt idx="31">
                  <c:v>129.4</c:v>
                </c:pt>
                <c:pt idx="32">
                  <c:v>135.19999999999999</c:v>
                </c:pt>
                <c:pt idx="33">
                  <c:v>147</c:v>
                </c:pt>
                <c:pt idx="34">
                  <c:v>60.4</c:v>
                </c:pt>
                <c:pt idx="35">
                  <c:v>72</c:v>
                </c:pt>
                <c:pt idx="36">
                  <c:v>113.8</c:v>
                </c:pt>
                <c:pt idx="37">
                  <c:v>50.3</c:v>
                </c:pt>
                <c:pt idx="38">
                  <c:v>72.400000000000006</c:v>
                </c:pt>
                <c:pt idx="39">
                  <c:v>87.1</c:v>
                </c:pt>
                <c:pt idx="40">
                  <c:v>0</c:v>
                </c:pt>
                <c:pt idx="41">
                  <c:v>222.8</c:v>
                </c:pt>
                <c:pt idx="42">
                  <c:v>104</c:v>
                </c:pt>
                <c:pt idx="43">
                  <c:v>72.900000000000006</c:v>
                </c:pt>
                <c:pt idx="44">
                  <c:v>269.89999999999998</c:v>
                </c:pt>
              </c:numCache>
            </c:numRef>
          </c:val>
        </c:ser>
        <c:ser>
          <c:idx val="2"/>
          <c:order val="2"/>
          <c:tx>
            <c:strRef>
              <c:f>Municipios!$J$2</c:f>
              <c:strCache>
                <c:ptCount val="1"/>
                <c:pt idx="0">
                  <c:v>LLUVIA MENSUAL (mm) NOV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Municipios!$J$3:$J$48</c:f>
              <c:numCache>
                <c:formatCode>General</c:formatCode>
                <c:ptCount val="45"/>
                <c:pt idx="0">
                  <c:v>10.8</c:v>
                </c:pt>
                <c:pt idx="1">
                  <c:v>2.4</c:v>
                </c:pt>
                <c:pt idx="2">
                  <c:v>1</c:v>
                </c:pt>
                <c:pt idx="3">
                  <c:v>45</c:v>
                </c:pt>
                <c:pt idx="4">
                  <c:v>40.799999999999997</c:v>
                </c:pt>
                <c:pt idx="5">
                  <c:v>42</c:v>
                </c:pt>
                <c:pt idx="6">
                  <c:v>10.199999999999999</c:v>
                </c:pt>
                <c:pt idx="7">
                  <c:v>44.2</c:v>
                </c:pt>
                <c:pt idx="8">
                  <c:v>48.7</c:v>
                </c:pt>
                <c:pt idx="9">
                  <c:v>15.6</c:v>
                </c:pt>
                <c:pt idx="10">
                  <c:v>8.9</c:v>
                </c:pt>
                <c:pt idx="11">
                  <c:v>35.200000000000003</c:v>
                </c:pt>
                <c:pt idx="12">
                  <c:v>31.8</c:v>
                </c:pt>
                <c:pt idx="13">
                  <c:v>38</c:v>
                </c:pt>
                <c:pt idx="14">
                  <c:v>23.6</c:v>
                </c:pt>
                <c:pt idx="15">
                  <c:v>33.799999999999997</c:v>
                </c:pt>
                <c:pt idx="16">
                  <c:v>19</c:v>
                </c:pt>
                <c:pt idx="17">
                  <c:v>34.5</c:v>
                </c:pt>
                <c:pt idx="18">
                  <c:v>23.1</c:v>
                </c:pt>
                <c:pt idx="19">
                  <c:v>27.8</c:v>
                </c:pt>
                <c:pt idx="20">
                  <c:v>44</c:v>
                </c:pt>
                <c:pt idx="21">
                  <c:v>12.2</c:v>
                </c:pt>
                <c:pt idx="22">
                  <c:v>51.2</c:v>
                </c:pt>
                <c:pt idx="23">
                  <c:v>33.799999999999997</c:v>
                </c:pt>
                <c:pt idx="24">
                  <c:v>31.8</c:v>
                </c:pt>
                <c:pt idx="25">
                  <c:v>45</c:v>
                </c:pt>
                <c:pt idx="26">
                  <c:v>15.4</c:v>
                </c:pt>
                <c:pt idx="28">
                  <c:v>3.3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0.4</c:v>
                </c:pt>
                <c:pt idx="35">
                  <c:v>1</c:v>
                </c:pt>
                <c:pt idx="36">
                  <c:v>0.3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20.100000000000001</c:v>
                </c:pt>
                <c:pt idx="42">
                  <c:v>1.5</c:v>
                </c:pt>
                <c:pt idx="43">
                  <c:v>1</c:v>
                </c:pt>
                <c:pt idx="44">
                  <c:v>44.7</c:v>
                </c:pt>
              </c:numCache>
            </c:numRef>
          </c:val>
        </c:ser>
        <c:ser>
          <c:idx val="3"/>
          <c:order val="3"/>
          <c:tx>
            <c:strRef>
              <c:f>Municipios!$K$2</c:f>
              <c:strCache>
                <c:ptCount val="1"/>
                <c:pt idx="0">
                  <c:v>LLUVIA MENSUAL (mm) DIC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Municipios!$K$3:$K$48</c:f>
              <c:numCache>
                <c:formatCode>General</c:formatCode>
                <c:ptCount val="45"/>
                <c:pt idx="0">
                  <c:v>7.4</c:v>
                </c:pt>
                <c:pt idx="1">
                  <c:v>7</c:v>
                </c:pt>
                <c:pt idx="2">
                  <c:v>7</c:v>
                </c:pt>
                <c:pt idx="3">
                  <c:v>47</c:v>
                </c:pt>
                <c:pt idx="4">
                  <c:v>49.4</c:v>
                </c:pt>
                <c:pt idx="5">
                  <c:v>11</c:v>
                </c:pt>
                <c:pt idx="6">
                  <c:v>7.5</c:v>
                </c:pt>
                <c:pt idx="7">
                  <c:v>49.6</c:v>
                </c:pt>
                <c:pt idx="8">
                  <c:v>64</c:v>
                </c:pt>
                <c:pt idx="9">
                  <c:v>21</c:v>
                </c:pt>
                <c:pt idx="10">
                  <c:v>15.5</c:v>
                </c:pt>
                <c:pt idx="11">
                  <c:v>29.2</c:v>
                </c:pt>
                <c:pt idx="12">
                  <c:v>36.6</c:v>
                </c:pt>
                <c:pt idx="13">
                  <c:v>59.8</c:v>
                </c:pt>
                <c:pt idx="14">
                  <c:v>40</c:v>
                </c:pt>
                <c:pt idx="15">
                  <c:v>35.200000000000003</c:v>
                </c:pt>
                <c:pt idx="16">
                  <c:v>30.5</c:v>
                </c:pt>
                <c:pt idx="17">
                  <c:v>38.200000000000003</c:v>
                </c:pt>
                <c:pt idx="18">
                  <c:v>83.2</c:v>
                </c:pt>
                <c:pt idx="19">
                  <c:v>72.2</c:v>
                </c:pt>
                <c:pt idx="20">
                  <c:v>108.8</c:v>
                </c:pt>
                <c:pt idx="21">
                  <c:v>4.7</c:v>
                </c:pt>
                <c:pt idx="22">
                  <c:v>86.2</c:v>
                </c:pt>
                <c:pt idx="23">
                  <c:v>88.4</c:v>
                </c:pt>
                <c:pt idx="24">
                  <c:v>62.5</c:v>
                </c:pt>
                <c:pt idx="25">
                  <c:v>53</c:v>
                </c:pt>
                <c:pt idx="26">
                  <c:v>23.6</c:v>
                </c:pt>
                <c:pt idx="27">
                  <c:v>23.6</c:v>
                </c:pt>
                <c:pt idx="28">
                  <c:v>14</c:v>
                </c:pt>
                <c:pt idx="29">
                  <c:v>8.6999999999999993</c:v>
                </c:pt>
                <c:pt idx="30">
                  <c:v>28</c:v>
                </c:pt>
                <c:pt idx="31">
                  <c:v>29</c:v>
                </c:pt>
                <c:pt idx="32">
                  <c:v>19</c:v>
                </c:pt>
                <c:pt idx="33">
                  <c:v>23</c:v>
                </c:pt>
                <c:pt idx="35">
                  <c:v>2</c:v>
                </c:pt>
                <c:pt idx="36">
                  <c:v>30</c:v>
                </c:pt>
                <c:pt idx="37">
                  <c:v>7.3</c:v>
                </c:pt>
                <c:pt idx="38">
                  <c:v>15</c:v>
                </c:pt>
                <c:pt idx="39">
                  <c:v>12.7</c:v>
                </c:pt>
                <c:pt idx="40">
                  <c:v>18.5</c:v>
                </c:pt>
                <c:pt idx="41">
                  <c:v>25.4</c:v>
                </c:pt>
                <c:pt idx="42">
                  <c:v>15</c:v>
                </c:pt>
                <c:pt idx="43">
                  <c:v>14.2</c:v>
                </c:pt>
                <c:pt idx="44">
                  <c:v>22.2</c:v>
                </c:pt>
              </c:numCache>
            </c:numRef>
          </c:val>
        </c:ser>
        <c:ser>
          <c:idx val="4"/>
          <c:order val="4"/>
          <c:tx>
            <c:strRef>
              <c:f>Municipios!$L$2</c:f>
              <c:strCache>
                <c:ptCount val="1"/>
                <c:pt idx="0">
                  <c:v>LLUVIA MENSUAL (mm) ENE 2016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Municipios!$L$3:$L$48</c:f>
              <c:numCache>
                <c:formatCode>General</c:formatCode>
                <c:ptCount val="45"/>
                <c:pt idx="0">
                  <c:v>19.399999999999999</c:v>
                </c:pt>
                <c:pt idx="1">
                  <c:v>13.2</c:v>
                </c:pt>
                <c:pt idx="2">
                  <c:v>2.2000000000000002</c:v>
                </c:pt>
                <c:pt idx="3">
                  <c:v>30</c:v>
                </c:pt>
                <c:pt idx="4">
                  <c:v>36</c:v>
                </c:pt>
                <c:pt idx="5">
                  <c:v>40.799999999999997</c:v>
                </c:pt>
                <c:pt idx="6">
                  <c:v>8.1</c:v>
                </c:pt>
                <c:pt idx="7">
                  <c:v>39.4</c:v>
                </c:pt>
                <c:pt idx="8">
                  <c:v>68</c:v>
                </c:pt>
                <c:pt idx="9">
                  <c:v>18.8</c:v>
                </c:pt>
                <c:pt idx="10">
                  <c:v>7.4</c:v>
                </c:pt>
                <c:pt idx="11">
                  <c:v>27.8</c:v>
                </c:pt>
                <c:pt idx="12">
                  <c:v>33.200000000000003</c:v>
                </c:pt>
                <c:pt idx="13">
                  <c:v>64.8</c:v>
                </c:pt>
                <c:pt idx="14">
                  <c:v>44.3</c:v>
                </c:pt>
                <c:pt idx="15">
                  <c:v>28.4</c:v>
                </c:pt>
                <c:pt idx="16">
                  <c:v>36.5</c:v>
                </c:pt>
                <c:pt idx="17">
                  <c:v>51.8</c:v>
                </c:pt>
                <c:pt idx="18">
                  <c:v>53</c:v>
                </c:pt>
                <c:pt idx="19">
                  <c:v>34.4</c:v>
                </c:pt>
                <c:pt idx="20">
                  <c:v>47.6</c:v>
                </c:pt>
                <c:pt idx="21">
                  <c:v>18.399999999999999</c:v>
                </c:pt>
                <c:pt idx="22">
                  <c:v>62</c:v>
                </c:pt>
                <c:pt idx="23">
                  <c:v>32.700000000000003</c:v>
                </c:pt>
                <c:pt idx="24">
                  <c:v>34.6</c:v>
                </c:pt>
                <c:pt idx="25">
                  <c:v>45.5</c:v>
                </c:pt>
                <c:pt idx="26">
                  <c:v>8</c:v>
                </c:pt>
                <c:pt idx="27">
                  <c:v>6.2</c:v>
                </c:pt>
                <c:pt idx="28">
                  <c:v>5.2</c:v>
                </c:pt>
                <c:pt idx="29">
                  <c:v>2.2000000000000002</c:v>
                </c:pt>
                <c:pt idx="30">
                  <c:v>8.6</c:v>
                </c:pt>
                <c:pt idx="31">
                  <c:v>6.4</c:v>
                </c:pt>
                <c:pt idx="32">
                  <c:v>1</c:v>
                </c:pt>
                <c:pt idx="33">
                  <c:v>1</c:v>
                </c:pt>
                <c:pt idx="34">
                  <c:v>3.8</c:v>
                </c:pt>
                <c:pt idx="35">
                  <c:v>10.6</c:v>
                </c:pt>
                <c:pt idx="36">
                  <c:v>8.9</c:v>
                </c:pt>
                <c:pt idx="37">
                  <c:v>1.6</c:v>
                </c:pt>
                <c:pt idx="38">
                  <c:v>2.2999999999999998</c:v>
                </c:pt>
                <c:pt idx="39">
                  <c:v>0</c:v>
                </c:pt>
                <c:pt idx="40">
                  <c:v>2.8</c:v>
                </c:pt>
                <c:pt idx="41">
                  <c:v>49.5</c:v>
                </c:pt>
                <c:pt idx="42">
                  <c:v>0</c:v>
                </c:pt>
                <c:pt idx="43">
                  <c:v>2.2999999999999998</c:v>
                </c:pt>
                <c:pt idx="44">
                  <c:v>59</c:v>
                </c:pt>
              </c:numCache>
            </c:numRef>
          </c:val>
        </c:ser>
        <c:ser>
          <c:idx val="5"/>
          <c:order val="5"/>
          <c:tx>
            <c:strRef>
              <c:f>Municipios!$M$2</c:f>
              <c:strCache>
                <c:ptCount val="1"/>
                <c:pt idx="0">
                  <c:v>LLUVIA MENSUAL (mm) FEB 2016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Municipios!$M$3:$M$48</c:f>
              <c:numCache>
                <c:formatCode>General</c:formatCode>
                <c:ptCount val="45"/>
                <c:pt idx="0">
                  <c:v>55.4</c:v>
                </c:pt>
                <c:pt idx="1">
                  <c:v>14.4</c:v>
                </c:pt>
                <c:pt idx="2">
                  <c:v>2.2000000000000002</c:v>
                </c:pt>
                <c:pt idx="6">
                  <c:v>55.8</c:v>
                </c:pt>
                <c:pt idx="7">
                  <c:v>56.2</c:v>
                </c:pt>
                <c:pt idx="8">
                  <c:v>61.8</c:v>
                </c:pt>
                <c:pt idx="9">
                  <c:v>58.6</c:v>
                </c:pt>
                <c:pt idx="10">
                  <c:v>26.9</c:v>
                </c:pt>
                <c:pt idx="11">
                  <c:v>97.4</c:v>
                </c:pt>
                <c:pt idx="12">
                  <c:v>81</c:v>
                </c:pt>
                <c:pt idx="13">
                  <c:v>100.1</c:v>
                </c:pt>
                <c:pt idx="14">
                  <c:v>52.8</c:v>
                </c:pt>
                <c:pt idx="15">
                  <c:v>84.6</c:v>
                </c:pt>
                <c:pt idx="16">
                  <c:v>98</c:v>
                </c:pt>
                <c:pt idx="17">
                  <c:v>117.1</c:v>
                </c:pt>
                <c:pt idx="18">
                  <c:v>106.19999999999999</c:v>
                </c:pt>
                <c:pt idx="19">
                  <c:v>65.2</c:v>
                </c:pt>
                <c:pt idx="20">
                  <c:v>86.8</c:v>
                </c:pt>
                <c:pt idx="21">
                  <c:v>35.9</c:v>
                </c:pt>
                <c:pt idx="22">
                  <c:v>122</c:v>
                </c:pt>
                <c:pt idx="23">
                  <c:v>36.799999999999997</c:v>
                </c:pt>
                <c:pt idx="24">
                  <c:v>77</c:v>
                </c:pt>
                <c:pt idx="25">
                  <c:v>173.5</c:v>
                </c:pt>
                <c:pt idx="26">
                  <c:v>136</c:v>
                </c:pt>
                <c:pt idx="27">
                  <c:v>90</c:v>
                </c:pt>
                <c:pt idx="28">
                  <c:v>42</c:v>
                </c:pt>
                <c:pt idx="29">
                  <c:v>60.9</c:v>
                </c:pt>
                <c:pt idx="30">
                  <c:v>84.6</c:v>
                </c:pt>
                <c:pt idx="31">
                  <c:v>94.2</c:v>
                </c:pt>
                <c:pt idx="32">
                  <c:v>111.6</c:v>
                </c:pt>
                <c:pt idx="33">
                  <c:v>107</c:v>
                </c:pt>
                <c:pt idx="34">
                  <c:v>17.2</c:v>
                </c:pt>
                <c:pt idx="35">
                  <c:v>84.6</c:v>
                </c:pt>
                <c:pt idx="36">
                  <c:v>101.9</c:v>
                </c:pt>
                <c:pt idx="37">
                  <c:v>0.1</c:v>
                </c:pt>
                <c:pt idx="38">
                  <c:v>8.6</c:v>
                </c:pt>
                <c:pt idx="39">
                  <c:v>1.5</c:v>
                </c:pt>
                <c:pt idx="40">
                  <c:v>1</c:v>
                </c:pt>
                <c:pt idx="41">
                  <c:v>59.7</c:v>
                </c:pt>
                <c:pt idx="42">
                  <c:v>12.2</c:v>
                </c:pt>
                <c:pt idx="43">
                  <c:v>16</c:v>
                </c:pt>
                <c:pt idx="44">
                  <c:v>59.4</c:v>
                </c:pt>
              </c:numCache>
            </c:numRef>
          </c:val>
        </c:ser>
        <c:axId val="135484928"/>
        <c:axId val="135486464"/>
      </c:areaChart>
      <c:catAx>
        <c:axId val="135484928"/>
        <c:scaling>
          <c:orientation val="minMax"/>
        </c:scaling>
        <c:axPos val="b"/>
        <c:majorTickMark val="none"/>
        <c:tickLblPos val="nextTo"/>
        <c:crossAx val="135486464"/>
        <c:crosses val="autoZero"/>
        <c:auto val="1"/>
        <c:lblAlgn val="ctr"/>
        <c:lblOffset val="100"/>
      </c:catAx>
      <c:valAx>
        <c:axId val="1354864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5484928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kern="900" baseline="0"/>
            </a:pPr>
            <a:endParaRPr lang="es-ES"/>
          </a:p>
        </c:txPr>
      </c:dTable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Municipios!$H$2</c:f>
              <c:strCache>
                <c:ptCount val="1"/>
                <c:pt idx="0">
                  <c:v>LLUVIA MENSUAL  (mm) SEP 2015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Municipios!$H$3:$H$48</c:f>
              <c:numCache>
                <c:formatCode>General</c:formatCode>
                <c:ptCount val="45"/>
                <c:pt idx="0">
                  <c:v>27.8</c:v>
                </c:pt>
                <c:pt idx="1">
                  <c:v>21</c:v>
                </c:pt>
                <c:pt idx="2">
                  <c:v>18.100000000000001</c:v>
                </c:pt>
                <c:pt idx="6">
                  <c:v>58</c:v>
                </c:pt>
                <c:pt idx="7">
                  <c:v>135</c:v>
                </c:pt>
                <c:pt idx="8">
                  <c:v>162</c:v>
                </c:pt>
                <c:pt idx="9">
                  <c:v>98</c:v>
                </c:pt>
                <c:pt idx="10">
                  <c:v>64.8</c:v>
                </c:pt>
                <c:pt idx="11">
                  <c:v>95</c:v>
                </c:pt>
                <c:pt idx="12">
                  <c:v>91.5</c:v>
                </c:pt>
                <c:pt idx="13">
                  <c:v>126.75</c:v>
                </c:pt>
                <c:pt idx="14">
                  <c:v>150.19999999999999</c:v>
                </c:pt>
                <c:pt idx="15">
                  <c:v>93</c:v>
                </c:pt>
                <c:pt idx="16">
                  <c:v>88.5</c:v>
                </c:pt>
                <c:pt idx="17">
                  <c:v>77.5</c:v>
                </c:pt>
                <c:pt idx="18">
                  <c:v>132</c:v>
                </c:pt>
                <c:pt idx="19">
                  <c:v>107.6</c:v>
                </c:pt>
                <c:pt idx="20">
                  <c:v>99</c:v>
                </c:pt>
                <c:pt idx="21">
                  <c:v>39.799999999999997</c:v>
                </c:pt>
                <c:pt idx="22">
                  <c:v>71</c:v>
                </c:pt>
                <c:pt idx="23">
                  <c:v>128.80000000000001</c:v>
                </c:pt>
                <c:pt idx="24">
                  <c:v>65.099999999999994</c:v>
                </c:pt>
                <c:pt idx="27">
                  <c:v>39.200000000000003</c:v>
                </c:pt>
                <c:pt idx="28">
                  <c:v>35</c:v>
                </c:pt>
                <c:pt idx="34">
                  <c:v>47.4</c:v>
                </c:pt>
                <c:pt idx="36">
                  <c:v>7.4</c:v>
                </c:pt>
                <c:pt idx="37">
                  <c:v>7</c:v>
                </c:pt>
                <c:pt idx="38">
                  <c:v>12.8</c:v>
                </c:pt>
                <c:pt idx="39">
                  <c:v>7.1</c:v>
                </c:pt>
                <c:pt idx="40">
                  <c:v>9.9</c:v>
                </c:pt>
                <c:pt idx="41">
                  <c:v>170</c:v>
                </c:pt>
                <c:pt idx="42">
                  <c:v>19.2</c:v>
                </c:pt>
                <c:pt idx="43">
                  <c:v>6.1</c:v>
                </c:pt>
                <c:pt idx="44">
                  <c:v>41.5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Municipios!$I$2</c:f>
              <c:strCache>
                <c:ptCount val="1"/>
                <c:pt idx="0">
                  <c:v>LLUVIA MENSUAL (mm) OCT 2015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Municipios!$I$3:$I$48</c:f>
              <c:numCache>
                <c:formatCode>General</c:formatCode>
                <c:ptCount val="45"/>
                <c:pt idx="0">
                  <c:v>68.3</c:v>
                </c:pt>
                <c:pt idx="1">
                  <c:v>78.8</c:v>
                </c:pt>
                <c:pt idx="2">
                  <c:v>66</c:v>
                </c:pt>
                <c:pt idx="3">
                  <c:v>193</c:v>
                </c:pt>
                <c:pt idx="4">
                  <c:v>149</c:v>
                </c:pt>
                <c:pt idx="5">
                  <c:v>173</c:v>
                </c:pt>
                <c:pt idx="6">
                  <c:v>60.2</c:v>
                </c:pt>
                <c:pt idx="7">
                  <c:v>190.2</c:v>
                </c:pt>
                <c:pt idx="8">
                  <c:v>358.9</c:v>
                </c:pt>
                <c:pt idx="9">
                  <c:v>171</c:v>
                </c:pt>
                <c:pt idx="10">
                  <c:v>109.7</c:v>
                </c:pt>
                <c:pt idx="11">
                  <c:v>357.8</c:v>
                </c:pt>
                <c:pt idx="12">
                  <c:v>362.3</c:v>
                </c:pt>
                <c:pt idx="13">
                  <c:v>397.4</c:v>
                </c:pt>
                <c:pt idx="14">
                  <c:v>357.1</c:v>
                </c:pt>
                <c:pt idx="15">
                  <c:v>314.3</c:v>
                </c:pt>
                <c:pt idx="16">
                  <c:v>138.5</c:v>
                </c:pt>
                <c:pt idx="17">
                  <c:v>267.7</c:v>
                </c:pt>
                <c:pt idx="18">
                  <c:v>200.5</c:v>
                </c:pt>
                <c:pt idx="19">
                  <c:v>314</c:v>
                </c:pt>
                <c:pt idx="20">
                  <c:v>255.5</c:v>
                </c:pt>
                <c:pt idx="21">
                  <c:v>263</c:v>
                </c:pt>
                <c:pt idx="22">
                  <c:v>348.4</c:v>
                </c:pt>
                <c:pt idx="23">
                  <c:v>265</c:v>
                </c:pt>
                <c:pt idx="24">
                  <c:v>224.2</c:v>
                </c:pt>
                <c:pt idx="25">
                  <c:v>267.5</c:v>
                </c:pt>
                <c:pt idx="26">
                  <c:v>215.4</c:v>
                </c:pt>
                <c:pt idx="27">
                  <c:v>129.6</c:v>
                </c:pt>
                <c:pt idx="28">
                  <c:v>105</c:v>
                </c:pt>
                <c:pt idx="29">
                  <c:v>74.400000000000006</c:v>
                </c:pt>
                <c:pt idx="30">
                  <c:v>119.3</c:v>
                </c:pt>
                <c:pt idx="31">
                  <c:v>129.4</c:v>
                </c:pt>
                <c:pt idx="32">
                  <c:v>135.19999999999999</c:v>
                </c:pt>
                <c:pt idx="33">
                  <c:v>147</c:v>
                </c:pt>
                <c:pt idx="34">
                  <c:v>60.4</c:v>
                </c:pt>
                <c:pt idx="35">
                  <c:v>72</c:v>
                </c:pt>
                <c:pt idx="36">
                  <c:v>113.8</c:v>
                </c:pt>
                <c:pt idx="37">
                  <c:v>50.3</c:v>
                </c:pt>
                <c:pt idx="38">
                  <c:v>72.400000000000006</c:v>
                </c:pt>
                <c:pt idx="39">
                  <c:v>87.1</c:v>
                </c:pt>
                <c:pt idx="40">
                  <c:v>0</c:v>
                </c:pt>
                <c:pt idx="41">
                  <c:v>222.8</c:v>
                </c:pt>
                <c:pt idx="42">
                  <c:v>104</c:v>
                </c:pt>
                <c:pt idx="43">
                  <c:v>72.900000000000006</c:v>
                </c:pt>
                <c:pt idx="44">
                  <c:v>269.89999999999998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Municipios!$J$2</c:f>
              <c:strCache>
                <c:ptCount val="1"/>
                <c:pt idx="0">
                  <c:v>LLUVIA MENSUAL (mm) NOV 2015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Municipios!$J$3:$J$48</c:f>
              <c:numCache>
                <c:formatCode>General</c:formatCode>
                <c:ptCount val="45"/>
                <c:pt idx="0">
                  <c:v>10.8</c:v>
                </c:pt>
                <c:pt idx="1">
                  <c:v>2.4</c:v>
                </c:pt>
                <c:pt idx="2">
                  <c:v>1</c:v>
                </c:pt>
                <c:pt idx="3">
                  <c:v>45</c:v>
                </c:pt>
                <c:pt idx="4">
                  <c:v>40.799999999999997</c:v>
                </c:pt>
                <c:pt idx="5">
                  <c:v>42</c:v>
                </c:pt>
                <c:pt idx="6">
                  <c:v>10.199999999999999</c:v>
                </c:pt>
                <c:pt idx="7">
                  <c:v>44.2</c:v>
                </c:pt>
                <c:pt idx="8">
                  <c:v>48.7</c:v>
                </c:pt>
                <c:pt idx="9">
                  <c:v>15.6</c:v>
                </c:pt>
                <c:pt idx="10">
                  <c:v>8.9</c:v>
                </c:pt>
                <c:pt idx="11">
                  <c:v>35.200000000000003</c:v>
                </c:pt>
                <c:pt idx="12">
                  <c:v>31.8</c:v>
                </c:pt>
                <c:pt idx="13">
                  <c:v>38</c:v>
                </c:pt>
                <c:pt idx="14">
                  <c:v>23.6</c:v>
                </c:pt>
                <c:pt idx="15">
                  <c:v>33.799999999999997</c:v>
                </c:pt>
                <c:pt idx="16">
                  <c:v>19</c:v>
                </c:pt>
                <c:pt idx="17">
                  <c:v>34.5</c:v>
                </c:pt>
                <c:pt idx="18">
                  <c:v>23.1</c:v>
                </c:pt>
                <c:pt idx="19">
                  <c:v>27.8</c:v>
                </c:pt>
                <c:pt idx="20">
                  <c:v>44</c:v>
                </c:pt>
                <c:pt idx="21">
                  <c:v>12.2</c:v>
                </c:pt>
                <c:pt idx="22">
                  <c:v>51.2</c:v>
                </c:pt>
                <c:pt idx="23">
                  <c:v>33.799999999999997</c:v>
                </c:pt>
                <c:pt idx="24">
                  <c:v>31.8</c:v>
                </c:pt>
                <c:pt idx="25">
                  <c:v>45</c:v>
                </c:pt>
                <c:pt idx="26">
                  <c:v>15.4</c:v>
                </c:pt>
                <c:pt idx="28">
                  <c:v>3.3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0.4</c:v>
                </c:pt>
                <c:pt idx="35">
                  <c:v>1</c:v>
                </c:pt>
                <c:pt idx="36">
                  <c:v>0.3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20.100000000000001</c:v>
                </c:pt>
                <c:pt idx="42">
                  <c:v>1.5</c:v>
                </c:pt>
                <c:pt idx="43">
                  <c:v>1</c:v>
                </c:pt>
                <c:pt idx="44">
                  <c:v>44.7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Municipios!$K$2</c:f>
              <c:strCache>
                <c:ptCount val="1"/>
                <c:pt idx="0">
                  <c:v>LLUVIA MENSUAL (mm) DIC 2015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Municipios!$K$3:$K$48</c:f>
              <c:numCache>
                <c:formatCode>General</c:formatCode>
                <c:ptCount val="45"/>
                <c:pt idx="0">
                  <c:v>7.4</c:v>
                </c:pt>
                <c:pt idx="1">
                  <c:v>7</c:v>
                </c:pt>
                <c:pt idx="2">
                  <c:v>7</c:v>
                </c:pt>
                <c:pt idx="3">
                  <c:v>47</c:v>
                </c:pt>
                <c:pt idx="4">
                  <c:v>49.4</c:v>
                </c:pt>
                <c:pt idx="5">
                  <c:v>11</c:v>
                </c:pt>
                <c:pt idx="6">
                  <c:v>7.5</c:v>
                </c:pt>
                <c:pt idx="7">
                  <c:v>49.6</c:v>
                </c:pt>
                <c:pt idx="8">
                  <c:v>64</c:v>
                </c:pt>
                <c:pt idx="9">
                  <c:v>21</c:v>
                </c:pt>
                <c:pt idx="10">
                  <c:v>15.5</c:v>
                </c:pt>
                <c:pt idx="11">
                  <c:v>29.2</c:v>
                </c:pt>
                <c:pt idx="12">
                  <c:v>36.6</c:v>
                </c:pt>
                <c:pt idx="13">
                  <c:v>59.8</c:v>
                </c:pt>
                <c:pt idx="14">
                  <c:v>40</c:v>
                </c:pt>
                <c:pt idx="15">
                  <c:v>35.200000000000003</c:v>
                </c:pt>
                <c:pt idx="16">
                  <c:v>30.5</c:v>
                </c:pt>
                <c:pt idx="17">
                  <c:v>38.200000000000003</c:v>
                </c:pt>
                <c:pt idx="18">
                  <c:v>83.2</c:v>
                </c:pt>
                <c:pt idx="19">
                  <c:v>72.2</c:v>
                </c:pt>
                <c:pt idx="20">
                  <c:v>108.8</c:v>
                </c:pt>
                <c:pt idx="21">
                  <c:v>4.7</c:v>
                </c:pt>
                <c:pt idx="22">
                  <c:v>86.2</c:v>
                </c:pt>
                <c:pt idx="23">
                  <c:v>88.4</c:v>
                </c:pt>
                <c:pt idx="24">
                  <c:v>62.5</c:v>
                </c:pt>
                <c:pt idx="25">
                  <c:v>53</c:v>
                </c:pt>
                <c:pt idx="26">
                  <c:v>23.6</c:v>
                </c:pt>
                <c:pt idx="27">
                  <c:v>23.6</c:v>
                </c:pt>
                <c:pt idx="28">
                  <c:v>14</c:v>
                </c:pt>
                <c:pt idx="29">
                  <c:v>8.6999999999999993</c:v>
                </c:pt>
                <c:pt idx="30">
                  <c:v>28</c:v>
                </c:pt>
                <c:pt idx="31">
                  <c:v>29</c:v>
                </c:pt>
                <c:pt idx="32">
                  <c:v>19</c:v>
                </c:pt>
                <c:pt idx="33">
                  <c:v>23</c:v>
                </c:pt>
                <c:pt idx="35">
                  <c:v>2</c:v>
                </c:pt>
                <c:pt idx="36">
                  <c:v>30</c:v>
                </c:pt>
                <c:pt idx="37">
                  <c:v>7.3</c:v>
                </c:pt>
                <c:pt idx="38">
                  <c:v>15</c:v>
                </c:pt>
                <c:pt idx="39">
                  <c:v>12.7</c:v>
                </c:pt>
                <c:pt idx="40">
                  <c:v>18.5</c:v>
                </c:pt>
                <c:pt idx="41">
                  <c:v>25.4</c:v>
                </c:pt>
                <c:pt idx="42">
                  <c:v>15</c:v>
                </c:pt>
                <c:pt idx="43">
                  <c:v>14.2</c:v>
                </c:pt>
                <c:pt idx="44">
                  <c:v>22.2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Municipios!$L$2</c:f>
              <c:strCache>
                <c:ptCount val="1"/>
                <c:pt idx="0">
                  <c:v>LLUVIA MENSUAL (mm) ENE 2016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Municipios!$L$3:$L$48</c:f>
              <c:numCache>
                <c:formatCode>General</c:formatCode>
                <c:ptCount val="45"/>
                <c:pt idx="0">
                  <c:v>19.399999999999999</c:v>
                </c:pt>
                <c:pt idx="1">
                  <c:v>13.2</c:v>
                </c:pt>
                <c:pt idx="2">
                  <c:v>2.2000000000000002</c:v>
                </c:pt>
                <c:pt idx="3">
                  <c:v>30</c:v>
                </c:pt>
                <c:pt idx="4">
                  <c:v>36</c:v>
                </c:pt>
                <c:pt idx="5">
                  <c:v>40.799999999999997</c:v>
                </c:pt>
                <c:pt idx="6">
                  <c:v>8.1</c:v>
                </c:pt>
                <c:pt idx="7">
                  <c:v>39.4</c:v>
                </c:pt>
                <c:pt idx="8">
                  <c:v>68</c:v>
                </c:pt>
                <c:pt idx="9">
                  <c:v>18.8</c:v>
                </c:pt>
                <c:pt idx="10">
                  <c:v>7.4</c:v>
                </c:pt>
                <c:pt idx="11">
                  <c:v>27.8</c:v>
                </c:pt>
                <c:pt idx="12">
                  <c:v>33.200000000000003</c:v>
                </c:pt>
                <c:pt idx="13">
                  <c:v>64.8</c:v>
                </c:pt>
                <c:pt idx="14">
                  <c:v>44.3</c:v>
                </c:pt>
                <c:pt idx="15">
                  <c:v>28.4</c:v>
                </c:pt>
                <c:pt idx="16">
                  <c:v>36.5</c:v>
                </c:pt>
                <c:pt idx="17">
                  <c:v>51.8</c:v>
                </c:pt>
                <c:pt idx="18">
                  <c:v>53</c:v>
                </c:pt>
                <c:pt idx="19">
                  <c:v>34.4</c:v>
                </c:pt>
                <c:pt idx="20">
                  <c:v>47.6</c:v>
                </c:pt>
                <c:pt idx="21">
                  <c:v>18.399999999999999</c:v>
                </c:pt>
                <c:pt idx="22">
                  <c:v>62</c:v>
                </c:pt>
                <c:pt idx="23">
                  <c:v>32.700000000000003</c:v>
                </c:pt>
                <c:pt idx="24">
                  <c:v>34.6</c:v>
                </c:pt>
                <c:pt idx="25">
                  <c:v>45.5</c:v>
                </c:pt>
                <c:pt idx="26">
                  <c:v>8</c:v>
                </c:pt>
                <c:pt idx="27">
                  <c:v>6.2</c:v>
                </c:pt>
                <c:pt idx="28">
                  <c:v>5.2</c:v>
                </c:pt>
                <c:pt idx="29">
                  <c:v>2.2000000000000002</c:v>
                </c:pt>
                <c:pt idx="30">
                  <c:v>8.6</c:v>
                </c:pt>
                <c:pt idx="31">
                  <c:v>6.4</c:v>
                </c:pt>
                <c:pt idx="32">
                  <c:v>1</c:v>
                </c:pt>
                <c:pt idx="33">
                  <c:v>1</c:v>
                </c:pt>
                <c:pt idx="34">
                  <c:v>3.8</c:v>
                </c:pt>
                <c:pt idx="35">
                  <c:v>10.6</c:v>
                </c:pt>
                <c:pt idx="36">
                  <c:v>8.9</c:v>
                </c:pt>
                <c:pt idx="37">
                  <c:v>1.6</c:v>
                </c:pt>
                <c:pt idx="38">
                  <c:v>2.2999999999999998</c:v>
                </c:pt>
                <c:pt idx="39">
                  <c:v>0</c:v>
                </c:pt>
                <c:pt idx="40">
                  <c:v>2.8</c:v>
                </c:pt>
                <c:pt idx="41">
                  <c:v>49.5</c:v>
                </c:pt>
                <c:pt idx="42">
                  <c:v>0</c:v>
                </c:pt>
                <c:pt idx="43">
                  <c:v>2.2999999999999998</c:v>
                </c:pt>
                <c:pt idx="44">
                  <c:v>59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Municipios!$M$2</c:f>
              <c:strCache>
                <c:ptCount val="1"/>
                <c:pt idx="0">
                  <c:v>LLUVIA MENSUAL (mm) FEB 2016</c:v>
                </c:pt>
              </c:strCache>
            </c:strRef>
          </c:tx>
          <c:trendline>
            <c:trendlineType val="linear"/>
          </c:trendline>
          <c:xVal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xVal>
          <c:yVal>
            <c:numRef>
              <c:f>Municipios!$M$3:$M$48</c:f>
              <c:numCache>
                <c:formatCode>General</c:formatCode>
                <c:ptCount val="45"/>
                <c:pt idx="0">
                  <c:v>55.4</c:v>
                </c:pt>
                <c:pt idx="1">
                  <c:v>14.4</c:v>
                </c:pt>
                <c:pt idx="2">
                  <c:v>2.2000000000000002</c:v>
                </c:pt>
                <c:pt idx="6">
                  <c:v>55.8</c:v>
                </c:pt>
                <c:pt idx="7">
                  <c:v>56.2</c:v>
                </c:pt>
                <c:pt idx="8">
                  <c:v>61.8</c:v>
                </c:pt>
                <c:pt idx="9">
                  <c:v>58.6</c:v>
                </c:pt>
                <c:pt idx="10">
                  <c:v>26.9</c:v>
                </c:pt>
                <c:pt idx="11">
                  <c:v>97.4</c:v>
                </c:pt>
                <c:pt idx="12">
                  <c:v>81</c:v>
                </c:pt>
                <c:pt idx="13">
                  <c:v>100.1</c:v>
                </c:pt>
                <c:pt idx="14">
                  <c:v>52.8</c:v>
                </c:pt>
                <c:pt idx="15">
                  <c:v>84.6</c:v>
                </c:pt>
                <c:pt idx="16">
                  <c:v>98</c:v>
                </c:pt>
                <c:pt idx="17">
                  <c:v>117.1</c:v>
                </c:pt>
                <c:pt idx="18">
                  <c:v>106.19999999999999</c:v>
                </c:pt>
                <c:pt idx="19">
                  <c:v>65.2</c:v>
                </c:pt>
                <c:pt idx="20">
                  <c:v>86.8</c:v>
                </c:pt>
                <c:pt idx="21">
                  <c:v>35.9</c:v>
                </c:pt>
                <c:pt idx="22">
                  <c:v>122</c:v>
                </c:pt>
                <c:pt idx="23">
                  <c:v>36.799999999999997</c:v>
                </c:pt>
                <c:pt idx="24">
                  <c:v>77</c:v>
                </c:pt>
                <c:pt idx="25">
                  <c:v>173.5</c:v>
                </c:pt>
                <c:pt idx="26">
                  <c:v>136</c:v>
                </c:pt>
                <c:pt idx="27">
                  <c:v>90</c:v>
                </c:pt>
                <c:pt idx="28">
                  <c:v>42</c:v>
                </c:pt>
                <c:pt idx="29">
                  <c:v>60.9</c:v>
                </c:pt>
                <c:pt idx="30">
                  <c:v>84.6</c:v>
                </c:pt>
                <c:pt idx="31">
                  <c:v>94.2</c:v>
                </c:pt>
                <c:pt idx="32">
                  <c:v>111.6</c:v>
                </c:pt>
                <c:pt idx="33">
                  <c:v>107</c:v>
                </c:pt>
                <c:pt idx="34">
                  <c:v>17.2</c:v>
                </c:pt>
                <c:pt idx="35">
                  <c:v>84.6</c:v>
                </c:pt>
                <c:pt idx="36">
                  <c:v>101.9</c:v>
                </c:pt>
                <c:pt idx="37">
                  <c:v>0.1</c:v>
                </c:pt>
                <c:pt idx="38">
                  <c:v>8.6</c:v>
                </c:pt>
                <c:pt idx="39">
                  <c:v>1.5</c:v>
                </c:pt>
                <c:pt idx="40">
                  <c:v>1</c:v>
                </c:pt>
                <c:pt idx="41">
                  <c:v>59.7</c:v>
                </c:pt>
                <c:pt idx="42">
                  <c:v>12.2</c:v>
                </c:pt>
                <c:pt idx="43">
                  <c:v>16</c:v>
                </c:pt>
                <c:pt idx="44">
                  <c:v>59.4</c:v>
                </c:pt>
              </c:numCache>
            </c:numRef>
          </c:yVal>
          <c:smooth val="1"/>
        </c:ser>
        <c:axId val="135655808"/>
        <c:axId val="135657728"/>
      </c:scatterChart>
      <c:valAx>
        <c:axId val="135655808"/>
        <c:scaling>
          <c:orientation val="minMax"/>
        </c:scaling>
        <c:axPos val="b"/>
        <c:majorGridlines/>
        <c:minorGridlines/>
        <c:title>
          <c:layout/>
        </c:title>
        <c:tickLblPos val="nextTo"/>
        <c:crossAx val="135657728"/>
        <c:crosses val="autoZero"/>
        <c:crossBetween val="midCat"/>
      </c:valAx>
      <c:valAx>
        <c:axId val="135657728"/>
        <c:scaling>
          <c:orientation val="minMax"/>
        </c:scaling>
        <c:axPos val="l"/>
        <c:majorGridlines/>
        <c:minorGridlines/>
        <c:title>
          <c:layout/>
        </c:title>
        <c:numFmt formatCode="General" sourceLinked="1"/>
        <c:tickLblPos val="nextTo"/>
        <c:crossAx val="1356558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Municipios!$H$2</c:f>
              <c:strCache>
                <c:ptCount val="1"/>
                <c:pt idx="0">
                  <c:v>LLUVIA MENSUAL  (mm) SEP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Municipios!$H$3:$H$48</c:f>
              <c:numCache>
                <c:formatCode>General</c:formatCode>
                <c:ptCount val="45"/>
                <c:pt idx="0">
                  <c:v>27.8</c:v>
                </c:pt>
                <c:pt idx="1">
                  <c:v>21</c:v>
                </c:pt>
                <c:pt idx="2">
                  <c:v>18.100000000000001</c:v>
                </c:pt>
                <c:pt idx="6">
                  <c:v>58</c:v>
                </c:pt>
                <c:pt idx="7">
                  <c:v>135</c:v>
                </c:pt>
                <c:pt idx="8">
                  <c:v>162</c:v>
                </c:pt>
                <c:pt idx="9">
                  <c:v>98</c:v>
                </c:pt>
                <c:pt idx="10">
                  <c:v>64.8</c:v>
                </c:pt>
                <c:pt idx="11">
                  <c:v>95</c:v>
                </c:pt>
                <c:pt idx="12">
                  <c:v>91.5</c:v>
                </c:pt>
                <c:pt idx="13">
                  <c:v>126.75</c:v>
                </c:pt>
                <c:pt idx="14">
                  <c:v>150.19999999999999</c:v>
                </c:pt>
                <c:pt idx="15">
                  <c:v>93</c:v>
                </c:pt>
                <c:pt idx="16">
                  <c:v>88.5</c:v>
                </c:pt>
                <c:pt idx="17">
                  <c:v>77.5</c:v>
                </c:pt>
                <c:pt idx="18">
                  <c:v>132</c:v>
                </c:pt>
                <c:pt idx="19">
                  <c:v>107.6</c:v>
                </c:pt>
                <c:pt idx="20">
                  <c:v>99</c:v>
                </c:pt>
                <c:pt idx="21">
                  <c:v>39.799999999999997</c:v>
                </c:pt>
                <c:pt idx="22">
                  <c:v>71</c:v>
                </c:pt>
                <c:pt idx="23">
                  <c:v>128.80000000000001</c:v>
                </c:pt>
                <c:pt idx="24">
                  <c:v>65.099999999999994</c:v>
                </c:pt>
                <c:pt idx="27">
                  <c:v>39.200000000000003</c:v>
                </c:pt>
                <c:pt idx="28">
                  <c:v>35</c:v>
                </c:pt>
                <c:pt idx="34">
                  <c:v>47.4</c:v>
                </c:pt>
                <c:pt idx="36">
                  <c:v>7.4</c:v>
                </c:pt>
                <c:pt idx="37">
                  <c:v>7</c:v>
                </c:pt>
                <c:pt idx="38">
                  <c:v>12.8</c:v>
                </c:pt>
                <c:pt idx="39">
                  <c:v>7.1</c:v>
                </c:pt>
                <c:pt idx="40">
                  <c:v>9.9</c:v>
                </c:pt>
                <c:pt idx="41">
                  <c:v>170</c:v>
                </c:pt>
                <c:pt idx="42">
                  <c:v>19.2</c:v>
                </c:pt>
                <c:pt idx="43">
                  <c:v>6.1</c:v>
                </c:pt>
                <c:pt idx="44">
                  <c:v>41.5</c:v>
                </c:pt>
              </c:numCache>
            </c:numRef>
          </c:val>
        </c:ser>
        <c:ser>
          <c:idx val="1"/>
          <c:order val="1"/>
          <c:tx>
            <c:strRef>
              <c:f>Municipios!$I$2</c:f>
              <c:strCache>
                <c:ptCount val="1"/>
                <c:pt idx="0">
                  <c:v>LLUVIA MENSUAL (mm) OCT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Municipios!$I$3:$I$48</c:f>
              <c:numCache>
                <c:formatCode>General</c:formatCode>
                <c:ptCount val="45"/>
                <c:pt idx="0">
                  <c:v>68.3</c:v>
                </c:pt>
                <c:pt idx="1">
                  <c:v>78.8</c:v>
                </c:pt>
                <c:pt idx="2">
                  <c:v>66</c:v>
                </c:pt>
                <c:pt idx="3">
                  <c:v>193</c:v>
                </c:pt>
                <c:pt idx="4">
                  <c:v>149</c:v>
                </c:pt>
                <c:pt idx="5">
                  <c:v>173</c:v>
                </c:pt>
                <c:pt idx="6">
                  <c:v>60.2</c:v>
                </c:pt>
                <c:pt idx="7">
                  <c:v>190.2</c:v>
                </c:pt>
                <c:pt idx="8">
                  <c:v>358.9</c:v>
                </c:pt>
                <c:pt idx="9">
                  <c:v>171</c:v>
                </c:pt>
                <c:pt idx="10">
                  <c:v>109.7</c:v>
                </c:pt>
                <c:pt idx="11">
                  <c:v>357.8</c:v>
                </c:pt>
                <c:pt idx="12">
                  <c:v>362.3</c:v>
                </c:pt>
                <c:pt idx="13">
                  <c:v>397.4</c:v>
                </c:pt>
                <c:pt idx="14">
                  <c:v>357.1</c:v>
                </c:pt>
                <c:pt idx="15">
                  <c:v>314.3</c:v>
                </c:pt>
                <c:pt idx="16">
                  <c:v>138.5</c:v>
                </c:pt>
                <c:pt idx="17">
                  <c:v>267.7</c:v>
                </c:pt>
                <c:pt idx="18">
                  <c:v>200.5</c:v>
                </c:pt>
                <c:pt idx="19">
                  <c:v>314</c:v>
                </c:pt>
                <c:pt idx="20">
                  <c:v>255.5</c:v>
                </c:pt>
                <c:pt idx="21">
                  <c:v>263</c:v>
                </c:pt>
                <c:pt idx="22">
                  <c:v>348.4</c:v>
                </c:pt>
                <c:pt idx="23">
                  <c:v>265</c:v>
                </c:pt>
                <c:pt idx="24">
                  <c:v>224.2</c:v>
                </c:pt>
                <c:pt idx="25">
                  <c:v>267.5</c:v>
                </c:pt>
                <c:pt idx="26">
                  <c:v>215.4</c:v>
                </c:pt>
                <c:pt idx="27">
                  <c:v>129.6</c:v>
                </c:pt>
                <c:pt idx="28">
                  <c:v>105</c:v>
                </c:pt>
                <c:pt idx="29">
                  <c:v>74.400000000000006</c:v>
                </c:pt>
                <c:pt idx="30">
                  <c:v>119.3</c:v>
                </c:pt>
                <c:pt idx="31">
                  <c:v>129.4</c:v>
                </c:pt>
                <c:pt idx="32">
                  <c:v>135.19999999999999</c:v>
                </c:pt>
                <c:pt idx="33">
                  <c:v>147</c:v>
                </c:pt>
                <c:pt idx="34">
                  <c:v>60.4</c:v>
                </c:pt>
                <c:pt idx="35">
                  <c:v>72</c:v>
                </c:pt>
                <c:pt idx="36">
                  <c:v>113.8</c:v>
                </c:pt>
                <c:pt idx="37">
                  <c:v>50.3</c:v>
                </c:pt>
                <c:pt idx="38">
                  <c:v>72.400000000000006</c:v>
                </c:pt>
                <c:pt idx="39">
                  <c:v>87.1</c:v>
                </c:pt>
                <c:pt idx="40">
                  <c:v>0</c:v>
                </c:pt>
                <c:pt idx="41">
                  <c:v>222.8</c:v>
                </c:pt>
                <c:pt idx="42">
                  <c:v>104</c:v>
                </c:pt>
                <c:pt idx="43">
                  <c:v>72.900000000000006</c:v>
                </c:pt>
                <c:pt idx="44">
                  <c:v>269.89999999999998</c:v>
                </c:pt>
              </c:numCache>
            </c:numRef>
          </c:val>
        </c:ser>
        <c:ser>
          <c:idx val="2"/>
          <c:order val="2"/>
          <c:tx>
            <c:strRef>
              <c:f>Municipios!$J$2</c:f>
              <c:strCache>
                <c:ptCount val="1"/>
                <c:pt idx="0">
                  <c:v>LLUVIA MENSUAL (mm) NOV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Municipios!$J$3:$J$48</c:f>
              <c:numCache>
                <c:formatCode>General</c:formatCode>
                <c:ptCount val="45"/>
                <c:pt idx="0">
                  <c:v>10.8</c:v>
                </c:pt>
                <c:pt idx="1">
                  <c:v>2.4</c:v>
                </c:pt>
                <c:pt idx="2">
                  <c:v>1</c:v>
                </c:pt>
                <c:pt idx="3">
                  <c:v>45</c:v>
                </c:pt>
                <c:pt idx="4">
                  <c:v>40.799999999999997</c:v>
                </c:pt>
                <c:pt idx="5">
                  <c:v>42</c:v>
                </c:pt>
                <c:pt idx="6">
                  <c:v>10.199999999999999</c:v>
                </c:pt>
                <c:pt idx="7">
                  <c:v>44.2</c:v>
                </c:pt>
                <c:pt idx="8">
                  <c:v>48.7</c:v>
                </c:pt>
                <c:pt idx="9">
                  <c:v>15.6</c:v>
                </c:pt>
                <c:pt idx="10">
                  <c:v>8.9</c:v>
                </c:pt>
                <c:pt idx="11">
                  <c:v>35.200000000000003</c:v>
                </c:pt>
                <c:pt idx="12">
                  <c:v>31.8</c:v>
                </c:pt>
                <c:pt idx="13">
                  <c:v>38</c:v>
                </c:pt>
                <c:pt idx="14">
                  <c:v>23.6</c:v>
                </c:pt>
                <c:pt idx="15">
                  <c:v>33.799999999999997</c:v>
                </c:pt>
                <c:pt idx="16">
                  <c:v>19</c:v>
                </c:pt>
                <c:pt idx="17">
                  <c:v>34.5</c:v>
                </c:pt>
                <c:pt idx="18">
                  <c:v>23.1</c:v>
                </c:pt>
                <c:pt idx="19">
                  <c:v>27.8</c:v>
                </c:pt>
                <c:pt idx="20">
                  <c:v>44</c:v>
                </c:pt>
                <c:pt idx="21">
                  <c:v>12.2</c:v>
                </c:pt>
                <c:pt idx="22">
                  <c:v>51.2</c:v>
                </c:pt>
                <c:pt idx="23">
                  <c:v>33.799999999999997</c:v>
                </c:pt>
                <c:pt idx="24">
                  <c:v>31.8</c:v>
                </c:pt>
                <c:pt idx="25">
                  <c:v>45</c:v>
                </c:pt>
                <c:pt idx="26">
                  <c:v>15.4</c:v>
                </c:pt>
                <c:pt idx="28">
                  <c:v>3.3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0.4</c:v>
                </c:pt>
                <c:pt idx="35">
                  <c:v>1</c:v>
                </c:pt>
                <c:pt idx="36">
                  <c:v>0.3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20.100000000000001</c:v>
                </c:pt>
                <c:pt idx="42">
                  <c:v>1.5</c:v>
                </c:pt>
                <c:pt idx="43">
                  <c:v>1</c:v>
                </c:pt>
                <c:pt idx="44">
                  <c:v>44.7</c:v>
                </c:pt>
              </c:numCache>
            </c:numRef>
          </c:val>
        </c:ser>
        <c:ser>
          <c:idx val="3"/>
          <c:order val="3"/>
          <c:tx>
            <c:strRef>
              <c:f>Municipios!$K$2</c:f>
              <c:strCache>
                <c:ptCount val="1"/>
                <c:pt idx="0">
                  <c:v>LLUVIA MENSUAL (mm) DIC 2015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Municipios!$K$3:$K$48</c:f>
              <c:numCache>
                <c:formatCode>General</c:formatCode>
                <c:ptCount val="45"/>
                <c:pt idx="0">
                  <c:v>7.4</c:v>
                </c:pt>
                <c:pt idx="1">
                  <c:v>7</c:v>
                </c:pt>
                <c:pt idx="2">
                  <c:v>7</c:v>
                </c:pt>
                <c:pt idx="3">
                  <c:v>47</c:v>
                </c:pt>
                <c:pt idx="4">
                  <c:v>49.4</c:v>
                </c:pt>
                <c:pt idx="5">
                  <c:v>11</c:v>
                </c:pt>
                <c:pt idx="6">
                  <c:v>7.5</c:v>
                </c:pt>
                <c:pt idx="7">
                  <c:v>49.6</c:v>
                </c:pt>
                <c:pt idx="8">
                  <c:v>64</c:v>
                </c:pt>
                <c:pt idx="9">
                  <c:v>21</c:v>
                </c:pt>
                <c:pt idx="10">
                  <c:v>15.5</c:v>
                </c:pt>
                <c:pt idx="11">
                  <c:v>29.2</c:v>
                </c:pt>
                <c:pt idx="12">
                  <c:v>36.6</c:v>
                </c:pt>
                <c:pt idx="13">
                  <c:v>59.8</c:v>
                </c:pt>
                <c:pt idx="14">
                  <c:v>40</c:v>
                </c:pt>
                <c:pt idx="15">
                  <c:v>35.200000000000003</c:v>
                </c:pt>
                <c:pt idx="16">
                  <c:v>30.5</c:v>
                </c:pt>
                <c:pt idx="17">
                  <c:v>38.200000000000003</c:v>
                </c:pt>
                <c:pt idx="18">
                  <c:v>83.2</c:v>
                </c:pt>
                <c:pt idx="19">
                  <c:v>72.2</c:v>
                </c:pt>
                <c:pt idx="20">
                  <c:v>108.8</c:v>
                </c:pt>
                <c:pt idx="21">
                  <c:v>4.7</c:v>
                </c:pt>
                <c:pt idx="22">
                  <c:v>86.2</c:v>
                </c:pt>
                <c:pt idx="23">
                  <c:v>88.4</c:v>
                </c:pt>
                <c:pt idx="24">
                  <c:v>62.5</c:v>
                </c:pt>
                <c:pt idx="25">
                  <c:v>53</c:v>
                </c:pt>
                <c:pt idx="26">
                  <c:v>23.6</c:v>
                </c:pt>
                <c:pt idx="27">
                  <c:v>23.6</c:v>
                </c:pt>
                <c:pt idx="28">
                  <c:v>14</c:v>
                </c:pt>
                <c:pt idx="29">
                  <c:v>8.6999999999999993</c:v>
                </c:pt>
                <c:pt idx="30">
                  <c:v>28</c:v>
                </c:pt>
                <c:pt idx="31">
                  <c:v>29</c:v>
                </c:pt>
                <c:pt idx="32">
                  <c:v>19</c:v>
                </c:pt>
                <c:pt idx="33">
                  <c:v>23</c:v>
                </c:pt>
                <c:pt idx="35">
                  <c:v>2</c:v>
                </c:pt>
                <c:pt idx="36">
                  <c:v>30</c:v>
                </c:pt>
                <c:pt idx="37">
                  <c:v>7.3</c:v>
                </c:pt>
                <c:pt idx="38">
                  <c:v>15</c:v>
                </c:pt>
                <c:pt idx="39">
                  <c:v>12.7</c:v>
                </c:pt>
                <c:pt idx="40">
                  <c:v>18.5</c:v>
                </c:pt>
                <c:pt idx="41">
                  <c:v>25.4</c:v>
                </c:pt>
                <c:pt idx="42">
                  <c:v>15</c:v>
                </c:pt>
                <c:pt idx="43">
                  <c:v>14.2</c:v>
                </c:pt>
                <c:pt idx="44">
                  <c:v>22.2</c:v>
                </c:pt>
              </c:numCache>
            </c:numRef>
          </c:val>
        </c:ser>
        <c:ser>
          <c:idx val="4"/>
          <c:order val="4"/>
          <c:tx>
            <c:strRef>
              <c:f>Municipios!$L$2</c:f>
              <c:strCache>
                <c:ptCount val="1"/>
                <c:pt idx="0">
                  <c:v>LLUVIA MENSUAL (mm) ENE 2016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Municipios!$L$3:$L$48</c:f>
              <c:numCache>
                <c:formatCode>General</c:formatCode>
                <c:ptCount val="45"/>
                <c:pt idx="0">
                  <c:v>19.399999999999999</c:v>
                </c:pt>
                <c:pt idx="1">
                  <c:v>13.2</c:v>
                </c:pt>
                <c:pt idx="2">
                  <c:v>2.2000000000000002</c:v>
                </c:pt>
                <c:pt idx="3">
                  <c:v>30</c:v>
                </c:pt>
                <c:pt idx="4">
                  <c:v>36</c:v>
                </c:pt>
                <c:pt idx="5">
                  <c:v>40.799999999999997</c:v>
                </c:pt>
                <c:pt idx="6">
                  <c:v>8.1</c:v>
                </c:pt>
                <c:pt idx="7">
                  <c:v>39.4</c:v>
                </c:pt>
                <c:pt idx="8">
                  <c:v>68</c:v>
                </c:pt>
                <c:pt idx="9">
                  <c:v>18.8</c:v>
                </c:pt>
                <c:pt idx="10">
                  <c:v>7.4</c:v>
                </c:pt>
                <c:pt idx="11">
                  <c:v>27.8</c:v>
                </c:pt>
                <c:pt idx="12">
                  <c:v>33.200000000000003</c:v>
                </c:pt>
                <c:pt idx="13">
                  <c:v>64.8</c:v>
                </c:pt>
                <c:pt idx="14">
                  <c:v>44.3</c:v>
                </c:pt>
                <c:pt idx="15">
                  <c:v>28.4</c:v>
                </c:pt>
                <c:pt idx="16">
                  <c:v>36.5</c:v>
                </c:pt>
                <c:pt idx="17">
                  <c:v>51.8</c:v>
                </c:pt>
                <c:pt idx="18">
                  <c:v>53</c:v>
                </c:pt>
                <c:pt idx="19">
                  <c:v>34.4</c:v>
                </c:pt>
                <c:pt idx="20">
                  <c:v>47.6</c:v>
                </c:pt>
                <c:pt idx="21">
                  <c:v>18.399999999999999</c:v>
                </c:pt>
                <c:pt idx="22">
                  <c:v>62</c:v>
                </c:pt>
                <c:pt idx="23">
                  <c:v>32.700000000000003</c:v>
                </c:pt>
                <c:pt idx="24">
                  <c:v>34.6</c:v>
                </c:pt>
                <c:pt idx="25">
                  <c:v>45.5</c:v>
                </c:pt>
                <c:pt idx="26">
                  <c:v>8</c:v>
                </c:pt>
                <c:pt idx="27">
                  <c:v>6.2</c:v>
                </c:pt>
                <c:pt idx="28">
                  <c:v>5.2</c:v>
                </c:pt>
                <c:pt idx="29">
                  <c:v>2.2000000000000002</c:v>
                </c:pt>
                <c:pt idx="30">
                  <c:v>8.6</c:v>
                </c:pt>
                <c:pt idx="31">
                  <c:v>6.4</c:v>
                </c:pt>
                <c:pt idx="32">
                  <c:v>1</c:v>
                </c:pt>
                <c:pt idx="33">
                  <c:v>1</c:v>
                </c:pt>
                <c:pt idx="34">
                  <c:v>3.8</c:v>
                </c:pt>
                <c:pt idx="35">
                  <c:v>10.6</c:v>
                </c:pt>
                <c:pt idx="36">
                  <c:v>8.9</c:v>
                </c:pt>
                <c:pt idx="37">
                  <c:v>1.6</c:v>
                </c:pt>
                <c:pt idx="38">
                  <c:v>2.2999999999999998</c:v>
                </c:pt>
                <c:pt idx="39">
                  <c:v>0</c:v>
                </c:pt>
                <c:pt idx="40">
                  <c:v>2.8</c:v>
                </c:pt>
                <c:pt idx="41">
                  <c:v>49.5</c:v>
                </c:pt>
                <c:pt idx="42">
                  <c:v>0</c:v>
                </c:pt>
                <c:pt idx="43">
                  <c:v>2.2999999999999998</c:v>
                </c:pt>
                <c:pt idx="44">
                  <c:v>59</c:v>
                </c:pt>
              </c:numCache>
            </c:numRef>
          </c:val>
        </c:ser>
        <c:ser>
          <c:idx val="5"/>
          <c:order val="5"/>
          <c:tx>
            <c:strRef>
              <c:f>Municipios!$M$2</c:f>
              <c:strCache>
                <c:ptCount val="1"/>
                <c:pt idx="0">
                  <c:v>LLUVIA MENSUAL (mm) FEB 2016</c:v>
                </c:pt>
              </c:strCache>
            </c:strRef>
          </c:tx>
          <c:cat>
            <c:multiLvlStrRef>
              <c:f>Municipios!$F$3:$G$48</c:f>
              <c:multiLvlStrCache>
                <c:ptCount val="45"/>
                <c:lvl>
                  <c:pt idx="0">
                    <c:v>Fuencaliente</c:v>
                  </c:pt>
                  <c:pt idx="1">
                    <c:v>Fuencaliente</c:v>
                  </c:pt>
                  <c:pt idx="2">
                    <c:v>Fuencaliente</c:v>
                  </c:pt>
                  <c:pt idx="3">
                    <c:v>Villa de Mazo</c:v>
                  </c:pt>
                  <c:pt idx="4">
                    <c:v>Villa de Mazo</c:v>
                  </c:pt>
                  <c:pt idx="5">
                    <c:v>Villa de Mazo</c:v>
                  </c:pt>
                  <c:pt idx="6">
                    <c:v>Villa de Mazo</c:v>
                  </c:pt>
                  <c:pt idx="7">
                    <c:v>Villa de Mazo</c:v>
                  </c:pt>
                  <c:pt idx="8">
                    <c:v>Breña Baja</c:v>
                  </c:pt>
                  <c:pt idx="9">
                    <c:v>Breña Baja</c:v>
                  </c:pt>
                  <c:pt idx="10">
                    <c:v>Breña Baja</c:v>
                  </c:pt>
                  <c:pt idx="11">
                    <c:v>Breña Alta</c:v>
                  </c:pt>
                  <c:pt idx="12">
                    <c:v>Breña Alta</c:v>
                  </c:pt>
                  <c:pt idx="13">
                    <c:v>Breña Alta</c:v>
                  </c:pt>
                  <c:pt idx="14">
                    <c:v>Breña Alta</c:v>
                  </c:pt>
                  <c:pt idx="15">
                    <c:v>Breña Alta</c:v>
                  </c:pt>
                  <c:pt idx="16">
                    <c:v>S/C de La Palma</c:v>
                  </c:pt>
                  <c:pt idx="17">
                    <c:v>S/C de La Palma</c:v>
                  </c:pt>
                  <c:pt idx="18">
                    <c:v>Puntallana</c:v>
                  </c:pt>
                  <c:pt idx="19">
                    <c:v>San Andres y Sauces</c:v>
                  </c:pt>
                  <c:pt idx="20">
                    <c:v>Barlovento</c:v>
                  </c:pt>
                  <c:pt idx="21">
                    <c:v>Barlovento</c:v>
                  </c:pt>
                  <c:pt idx="22">
                    <c:v>Garafia</c:v>
                  </c:pt>
                  <c:pt idx="23">
                    <c:v>Garafia</c:v>
                  </c:pt>
                  <c:pt idx="24">
                    <c:v>Garafia</c:v>
                  </c:pt>
                  <c:pt idx="25">
                    <c:v>Garafia</c:v>
                  </c:pt>
                  <c:pt idx="26">
                    <c:v>Garafia</c:v>
                  </c:pt>
                  <c:pt idx="27">
                    <c:v>Puntagorda</c:v>
                  </c:pt>
                  <c:pt idx="28">
                    <c:v>Puntagorda</c:v>
                  </c:pt>
                  <c:pt idx="29">
                    <c:v>Puntagorda</c:v>
                  </c:pt>
                  <c:pt idx="30">
                    <c:v>Puntagorda</c:v>
                  </c:pt>
                  <c:pt idx="31">
                    <c:v>Puntagorda</c:v>
                  </c:pt>
                  <c:pt idx="32">
                    <c:v>Puntagorda</c:v>
                  </c:pt>
                  <c:pt idx="33">
                    <c:v>Puntagorda</c:v>
                  </c:pt>
                  <c:pt idx="34">
                    <c:v>Tijarafe</c:v>
                  </c:pt>
                  <c:pt idx="35">
                    <c:v>Tijarafe</c:v>
                  </c:pt>
                  <c:pt idx="36">
                    <c:v>Tijarafe</c:v>
                  </c:pt>
                  <c:pt idx="37">
                    <c:v>Tazacorte</c:v>
                  </c:pt>
                  <c:pt idx="38">
                    <c:v>Los Llanos Aridane</c:v>
                  </c:pt>
                  <c:pt idx="39">
                    <c:v>Los Llanos Aridane</c:v>
                  </c:pt>
                  <c:pt idx="40">
                    <c:v>Los Llanos Aridane</c:v>
                  </c:pt>
                  <c:pt idx="41">
                    <c:v>El Paso</c:v>
                  </c:pt>
                  <c:pt idx="42">
                    <c:v>El Paso</c:v>
                  </c:pt>
                  <c:pt idx="43">
                    <c:v>El Paso</c:v>
                  </c:pt>
                  <c:pt idx="44">
                    <c:v>El Paso</c:v>
                  </c:pt>
                </c:lvl>
                <c:lvl>
                  <c:pt idx="0">
                    <c:v>Los Canarios</c:v>
                  </c:pt>
                  <c:pt idx="1">
                    <c:v>Las Salinas</c:v>
                  </c:pt>
                  <c:pt idx="2">
                    <c:v>Punta Larga</c:v>
                  </c:pt>
                  <c:pt idx="3">
                    <c:v>El Poleal</c:v>
                  </c:pt>
                  <c:pt idx="4">
                    <c:v>La Jurada</c:v>
                  </c:pt>
                  <c:pt idx="5">
                    <c:v>Montes de Luna</c:v>
                  </c:pt>
                  <c:pt idx="6">
                    <c:v>Aeropuerto</c:v>
                  </c:pt>
                  <c:pt idx="7">
                    <c:v>El Pueblo</c:v>
                  </c:pt>
                  <c:pt idx="8">
                    <c:v>La Rehoya</c:v>
                  </c:pt>
                  <c:pt idx="9">
                    <c:v>El Socorro</c:v>
                  </c:pt>
                  <c:pt idx="10">
                    <c:v>San José </c:v>
                  </c:pt>
                  <c:pt idx="11">
                    <c:v>San Pedro</c:v>
                  </c:pt>
                  <c:pt idx="12">
                    <c:v>Aguacencio</c:v>
                  </c:pt>
                  <c:pt idx="13">
                    <c:v>PBA</c:v>
                  </c:pt>
                  <c:pt idx="14">
                    <c:v>San Isidro </c:v>
                  </c:pt>
                  <c:pt idx="15">
                    <c:v>San PedroII</c:v>
                  </c:pt>
                  <c:pt idx="16">
                    <c:v>Alameda</c:v>
                  </c:pt>
                  <c:pt idx="17">
                    <c:v>Miraflores</c:v>
                  </c:pt>
                  <c:pt idx="18">
                    <c:v>Santa Lucia</c:v>
                  </c:pt>
                  <c:pt idx="19">
                    <c:v>Adeyahamen</c:v>
                  </c:pt>
                  <c:pt idx="20">
                    <c:v>La Laguna</c:v>
                  </c:pt>
                  <c:pt idx="21">
                    <c:v>Oropesa</c:v>
                  </c:pt>
                  <c:pt idx="22">
                    <c:v>San Antonio</c:v>
                  </c:pt>
                  <c:pt idx="23">
                    <c:v>Franceses</c:v>
                  </c:pt>
                  <c:pt idx="24">
                    <c:v>Santo Domingo</c:v>
                  </c:pt>
                  <c:pt idx="25">
                    <c:v>Machín</c:v>
                  </c:pt>
                  <c:pt idx="26">
                    <c:v>Briestas</c:v>
                  </c:pt>
                  <c:pt idx="27">
                    <c:v>Fagundo</c:v>
                  </c:pt>
                  <c:pt idx="28">
                    <c:v>Capilla</c:v>
                  </c:pt>
                  <c:pt idx="29">
                    <c:v>La Costa</c:v>
                  </c:pt>
                  <c:pt idx="30">
                    <c:v>El Roque</c:v>
                  </c:pt>
                  <c:pt idx="31">
                    <c:v>Chamisos</c:v>
                  </c:pt>
                  <c:pt idx="32">
                    <c:v>Verdugo</c:v>
                  </c:pt>
                  <c:pt idx="33">
                    <c:v>El Reventón</c:v>
                  </c:pt>
                  <c:pt idx="34">
                    <c:v>El Time </c:v>
                  </c:pt>
                  <c:pt idx="35">
                    <c:v>Aguatavar</c:v>
                  </c:pt>
                  <c:pt idx="36">
                    <c:v>Bellido</c:v>
                  </c:pt>
                  <c:pt idx="37">
                    <c:v>Las Hoyas</c:v>
                  </c:pt>
                  <c:pt idx="38">
                    <c:v>Las Rosas</c:v>
                  </c:pt>
                  <c:pt idx="39">
                    <c:v>Todoque</c:v>
                  </c:pt>
                  <c:pt idx="40">
                    <c:v>Jedey</c:v>
                  </c:pt>
                  <c:pt idx="41">
                    <c:v>Las Moraditas</c:v>
                  </c:pt>
                  <c:pt idx="42">
                    <c:v>Tenerra</c:v>
                  </c:pt>
                  <c:pt idx="43">
                    <c:v>Dos Pinos</c:v>
                  </c:pt>
                  <c:pt idx="44">
                    <c:v>Llano Las Cuevas</c:v>
                  </c:pt>
                </c:lvl>
              </c:multiLvlStrCache>
            </c:multiLvlStrRef>
          </c:cat>
          <c:val>
            <c:numRef>
              <c:f>Municipios!$M$3:$M$48</c:f>
              <c:numCache>
                <c:formatCode>General</c:formatCode>
                <c:ptCount val="45"/>
                <c:pt idx="0">
                  <c:v>55.4</c:v>
                </c:pt>
                <c:pt idx="1">
                  <c:v>14.4</c:v>
                </c:pt>
                <c:pt idx="2">
                  <c:v>2.2000000000000002</c:v>
                </c:pt>
                <c:pt idx="6">
                  <c:v>55.8</c:v>
                </c:pt>
                <c:pt idx="7">
                  <c:v>56.2</c:v>
                </c:pt>
                <c:pt idx="8">
                  <c:v>61.8</c:v>
                </c:pt>
                <c:pt idx="9">
                  <c:v>58.6</c:v>
                </c:pt>
                <c:pt idx="10">
                  <c:v>26.9</c:v>
                </c:pt>
                <c:pt idx="11">
                  <c:v>97.4</c:v>
                </c:pt>
                <c:pt idx="12">
                  <c:v>81</c:v>
                </c:pt>
                <c:pt idx="13">
                  <c:v>100.1</c:v>
                </c:pt>
                <c:pt idx="14">
                  <c:v>52.8</c:v>
                </c:pt>
                <c:pt idx="15">
                  <c:v>84.6</c:v>
                </c:pt>
                <c:pt idx="16">
                  <c:v>98</c:v>
                </c:pt>
                <c:pt idx="17">
                  <c:v>117.1</c:v>
                </c:pt>
                <c:pt idx="18">
                  <c:v>106.19999999999999</c:v>
                </c:pt>
                <c:pt idx="19">
                  <c:v>65.2</c:v>
                </c:pt>
                <c:pt idx="20">
                  <c:v>86.8</c:v>
                </c:pt>
                <c:pt idx="21">
                  <c:v>35.9</c:v>
                </c:pt>
                <c:pt idx="22">
                  <c:v>122</c:v>
                </c:pt>
                <c:pt idx="23">
                  <c:v>36.799999999999997</c:v>
                </c:pt>
                <c:pt idx="24">
                  <c:v>77</c:v>
                </c:pt>
                <c:pt idx="25">
                  <c:v>173.5</c:v>
                </c:pt>
                <c:pt idx="26">
                  <c:v>136</c:v>
                </c:pt>
                <c:pt idx="27">
                  <c:v>90</c:v>
                </c:pt>
                <c:pt idx="28">
                  <c:v>42</c:v>
                </c:pt>
                <c:pt idx="29">
                  <c:v>60.9</c:v>
                </c:pt>
                <c:pt idx="30">
                  <c:v>84.6</c:v>
                </c:pt>
                <c:pt idx="31">
                  <c:v>94.2</c:v>
                </c:pt>
                <c:pt idx="32">
                  <c:v>111.6</c:v>
                </c:pt>
                <c:pt idx="33">
                  <c:v>107</c:v>
                </c:pt>
                <c:pt idx="34">
                  <c:v>17.2</c:v>
                </c:pt>
                <c:pt idx="35">
                  <c:v>84.6</c:v>
                </c:pt>
                <c:pt idx="36">
                  <c:v>101.9</c:v>
                </c:pt>
                <c:pt idx="37">
                  <c:v>0.1</c:v>
                </c:pt>
                <c:pt idx="38">
                  <c:v>8.6</c:v>
                </c:pt>
                <c:pt idx="39">
                  <c:v>1.5</c:v>
                </c:pt>
                <c:pt idx="40">
                  <c:v>1</c:v>
                </c:pt>
                <c:pt idx="41">
                  <c:v>59.7</c:v>
                </c:pt>
                <c:pt idx="42">
                  <c:v>12.2</c:v>
                </c:pt>
                <c:pt idx="43">
                  <c:v>16</c:v>
                </c:pt>
                <c:pt idx="44">
                  <c:v>59.4</c:v>
                </c:pt>
              </c:numCache>
            </c:numRef>
          </c:val>
        </c:ser>
        <c:gapWidth val="95"/>
        <c:overlap val="100"/>
        <c:axId val="135928448"/>
        <c:axId val="135942528"/>
      </c:barChart>
      <c:catAx>
        <c:axId val="135928448"/>
        <c:scaling>
          <c:orientation val="minMax"/>
        </c:scaling>
        <c:axPos val="b"/>
        <c:majorTickMark val="none"/>
        <c:tickLblPos val="nextTo"/>
        <c:crossAx val="135942528"/>
        <c:crosses val="autoZero"/>
        <c:auto val="1"/>
        <c:lblAlgn val="ctr"/>
        <c:lblOffset val="100"/>
      </c:catAx>
      <c:valAx>
        <c:axId val="135942528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135928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177799</xdr:rowOff>
    </xdr:from>
    <xdr:to>
      <xdr:col>34</xdr:col>
      <xdr:colOff>114300</xdr:colOff>
      <xdr:row>22</xdr:row>
      <xdr:rowOff>73024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66675</xdr:colOff>
      <xdr:row>23</xdr:row>
      <xdr:rowOff>149225</xdr:rowOff>
    </xdr:from>
    <xdr:to>
      <xdr:col>25</xdr:col>
      <xdr:colOff>8618</xdr:colOff>
      <xdr:row>73</xdr:row>
      <xdr:rowOff>40368</xdr:rowOff>
    </xdr:to>
    <xdr:pic>
      <xdr:nvPicPr>
        <xdr:cNvPr id="3" name="2 Imagen" descr="Pluviometro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99875" y="5483225"/>
          <a:ext cx="7561943" cy="1068614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73</xdr:row>
      <xdr:rowOff>50800</xdr:rowOff>
    </xdr:from>
    <xdr:to>
      <xdr:col>29</xdr:col>
      <xdr:colOff>444500</xdr:colOff>
      <xdr:row>101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50</xdr:row>
      <xdr:rowOff>47625</xdr:rowOff>
    </xdr:from>
    <xdr:to>
      <xdr:col>27</xdr:col>
      <xdr:colOff>733425</xdr:colOff>
      <xdr:row>79</xdr:row>
      <xdr:rowOff>180975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104775</xdr:colOff>
      <xdr:row>0</xdr:row>
      <xdr:rowOff>190499</xdr:rowOff>
    </xdr:from>
    <xdr:to>
      <xdr:col>29</xdr:col>
      <xdr:colOff>714375</xdr:colOff>
      <xdr:row>15</xdr:row>
      <xdr:rowOff>142874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171449</xdr:colOff>
      <xdr:row>16</xdr:row>
      <xdr:rowOff>28575</xdr:rowOff>
    </xdr:from>
    <xdr:to>
      <xdr:col>33</xdr:col>
      <xdr:colOff>752474</xdr:colOff>
      <xdr:row>37</xdr:row>
      <xdr:rowOff>161925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8"/>
  <sheetViews>
    <sheetView zoomScale="75" zoomScaleNormal="75" workbookViewId="0">
      <selection activeCell="A7" sqref="A7:XFD7"/>
    </sheetView>
  </sheetViews>
  <sheetFormatPr baseColWidth="10" defaultRowHeight="15"/>
  <cols>
    <col min="5" max="5" width="15.5703125" bestFit="1" customWidth="1"/>
    <col min="6" max="6" width="18.85546875" customWidth="1"/>
    <col min="7" max="7" width="14.28515625" customWidth="1"/>
    <col min="14" max="14" width="14.85546875" customWidth="1"/>
  </cols>
  <sheetData>
    <row r="2" spans="1:14" ht="62.25">
      <c r="B2" s="4" t="s">
        <v>40</v>
      </c>
      <c r="C2" s="1" t="s">
        <v>41</v>
      </c>
      <c r="D2" s="1" t="s">
        <v>42</v>
      </c>
      <c r="E2" s="1" t="s">
        <v>0</v>
      </c>
      <c r="F2" s="1" t="s">
        <v>1</v>
      </c>
      <c r="G2" s="3" t="s">
        <v>18</v>
      </c>
      <c r="H2" s="3" t="s">
        <v>43</v>
      </c>
      <c r="I2" s="3" t="s">
        <v>63</v>
      </c>
      <c r="J2" s="3" t="s">
        <v>65</v>
      </c>
      <c r="K2" s="3" t="s">
        <v>68</v>
      </c>
      <c r="L2" s="3" t="s">
        <v>72</v>
      </c>
      <c r="M2" s="3" t="s">
        <v>74</v>
      </c>
      <c r="N2" s="7" t="s">
        <v>73</v>
      </c>
    </row>
    <row r="3" spans="1:14" ht="18.75">
      <c r="A3">
        <v>1</v>
      </c>
      <c r="B3" s="2">
        <v>775</v>
      </c>
      <c r="C3" s="2">
        <v>221190</v>
      </c>
      <c r="D3" s="2">
        <v>3155389</v>
      </c>
      <c r="E3" s="2" t="s">
        <v>2</v>
      </c>
      <c r="F3" s="2" t="s">
        <v>3</v>
      </c>
      <c r="G3" s="2">
        <v>27.8</v>
      </c>
      <c r="H3" s="2">
        <v>68.3</v>
      </c>
      <c r="I3" s="2">
        <v>10.8</v>
      </c>
      <c r="J3" s="2">
        <v>7.4</v>
      </c>
      <c r="K3" s="2">
        <v>19.399999999999999</v>
      </c>
      <c r="L3" s="2">
        <v>55.4</v>
      </c>
      <c r="M3" s="2"/>
      <c r="N3" s="8">
        <f>SUM(G3:M3)</f>
        <v>189.1</v>
      </c>
    </row>
    <row r="4" spans="1:14" ht="18.75">
      <c r="A4">
        <v>2</v>
      </c>
      <c r="B4" s="2">
        <v>535</v>
      </c>
      <c r="C4" s="2">
        <v>227983</v>
      </c>
      <c r="D4" s="2">
        <v>3167642</v>
      </c>
      <c r="E4" s="2" t="s">
        <v>4</v>
      </c>
      <c r="F4" s="2" t="s">
        <v>5</v>
      </c>
      <c r="G4" s="2">
        <v>135</v>
      </c>
      <c r="H4" s="2">
        <v>190.2</v>
      </c>
      <c r="I4" s="2">
        <v>44.2</v>
      </c>
      <c r="J4" s="2">
        <v>49.6</v>
      </c>
      <c r="K4" s="2">
        <v>39.4</v>
      </c>
      <c r="L4" s="2">
        <v>56.2</v>
      </c>
      <c r="M4" s="2"/>
      <c r="N4" s="8">
        <f t="shared" ref="N4:N48" si="0">SUM(G4:M4)</f>
        <v>514.6</v>
      </c>
    </row>
    <row r="5" spans="1:14" ht="18.75">
      <c r="A5">
        <v>3</v>
      </c>
      <c r="B5" s="2">
        <v>493</v>
      </c>
      <c r="C5" s="2">
        <v>226911</v>
      </c>
      <c r="D5" s="2">
        <v>3171815</v>
      </c>
      <c r="E5" s="2" t="s">
        <v>6</v>
      </c>
      <c r="F5" s="2" t="s">
        <v>7</v>
      </c>
      <c r="G5" s="2">
        <v>150.19999999999999</v>
      </c>
      <c r="H5" s="2">
        <v>357.1</v>
      </c>
      <c r="I5" s="2">
        <v>23.6</v>
      </c>
      <c r="J5" s="2">
        <v>40</v>
      </c>
      <c r="K5" s="2">
        <f>25+19.3</f>
        <v>44.3</v>
      </c>
      <c r="L5" s="2">
        <v>52.8</v>
      </c>
      <c r="M5" s="2"/>
      <c r="N5" s="8">
        <f t="shared" si="0"/>
        <v>667.99999999999989</v>
      </c>
    </row>
    <row r="6" spans="1:14" ht="18.75">
      <c r="A6">
        <v>4</v>
      </c>
      <c r="B6" s="2">
        <v>360</v>
      </c>
      <c r="C6" s="2">
        <v>227652</v>
      </c>
      <c r="D6" s="2">
        <v>3174103</v>
      </c>
      <c r="E6" s="2" t="s">
        <v>8</v>
      </c>
      <c r="F6" s="2" t="s">
        <v>7</v>
      </c>
      <c r="G6" s="2">
        <v>95</v>
      </c>
      <c r="H6" s="2">
        <v>357.8</v>
      </c>
      <c r="I6" s="2">
        <v>35.200000000000003</v>
      </c>
      <c r="J6" s="2">
        <v>29.2</v>
      </c>
      <c r="K6" s="2">
        <v>27.8</v>
      </c>
      <c r="L6" s="2">
        <v>97.4</v>
      </c>
      <c r="M6" s="2"/>
      <c r="N6" s="8">
        <f t="shared" si="0"/>
        <v>642.4</v>
      </c>
    </row>
    <row r="7" spans="1:14" ht="18.75">
      <c r="A7">
        <v>5</v>
      </c>
      <c r="B7" s="2">
        <v>342</v>
      </c>
      <c r="C7" s="2">
        <v>228195</v>
      </c>
      <c r="D7" s="2">
        <v>3177775</v>
      </c>
      <c r="E7" s="2" t="s">
        <v>9</v>
      </c>
      <c r="F7" s="2" t="s">
        <v>10</v>
      </c>
      <c r="G7" s="2">
        <v>77.5</v>
      </c>
      <c r="H7" s="2">
        <v>267.7</v>
      </c>
      <c r="I7" s="2">
        <v>34.5</v>
      </c>
      <c r="J7" s="2">
        <v>38.200000000000003</v>
      </c>
      <c r="K7" s="2">
        <v>51.8</v>
      </c>
      <c r="L7" s="2">
        <v>117.1</v>
      </c>
      <c r="M7" s="2"/>
      <c r="N7" s="8">
        <f t="shared" si="0"/>
        <v>586.79999999999995</v>
      </c>
    </row>
    <row r="8" spans="1:14" ht="18.75">
      <c r="A8">
        <v>6</v>
      </c>
      <c r="B8" s="2">
        <v>730</v>
      </c>
      <c r="C8" s="2">
        <v>226334</v>
      </c>
      <c r="D8" s="2">
        <v>3190428</v>
      </c>
      <c r="E8" s="2" t="s">
        <v>11</v>
      </c>
      <c r="F8" s="2" t="s">
        <v>12</v>
      </c>
      <c r="G8" s="2">
        <v>99</v>
      </c>
      <c r="H8" s="2">
        <v>255.5</v>
      </c>
      <c r="I8" s="2">
        <v>44</v>
      </c>
      <c r="J8" s="2">
        <v>108.8</v>
      </c>
      <c r="K8" s="2">
        <v>47.6</v>
      </c>
      <c r="L8" s="2">
        <v>86.8</v>
      </c>
      <c r="M8" s="2"/>
      <c r="N8" s="8">
        <f t="shared" si="0"/>
        <v>641.69999999999993</v>
      </c>
    </row>
    <row r="9" spans="1:14" ht="18.75">
      <c r="A9">
        <v>7</v>
      </c>
      <c r="B9" s="2">
        <v>935</v>
      </c>
      <c r="C9" s="2">
        <v>216031</v>
      </c>
      <c r="D9" s="2">
        <v>3190987</v>
      </c>
      <c r="E9" s="2" t="s">
        <v>13</v>
      </c>
      <c r="F9" s="2" t="s">
        <v>14</v>
      </c>
      <c r="G9" s="2">
        <v>71</v>
      </c>
      <c r="H9" s="2">
        <v>348.4</v>
      </c>
      <c r="I9" s="2">
        <v>51.2</v>
      </c>
      <c r="J9" s="2">
        <v>86.2</v>
      </c>
      <c r="K9" s="2">
        <v>62</v>
      </c>
      <c r="L9" s="2">
        <v>122</v>
      </c>
      <c r="M9" s="2"/>
      <c r="N9" s="8">
        <f t="shared" si="0"/>
        <v>740.8</v>
      </c>
    </row>
    <row r="10" spans="1:14" ht="18.75">
      <c r="A10">
        <v>8</v>
      </c>
      <c r="B10" s="2">
        <v>845</v>
      </c>
      <c r="C10" s="2">
        <v>221131</v>
      </c>
      <c r="D10" s="2">
        <v>3172980</v>
      </c>
      <c r="E10" s="2" t="s">
        <v>16</v>
      </c>
      <c r="F10" s="2" t="s">
        <v>17</v>
      </c>
      <c r="G10" s="2">
        <v>170</v>
      </c>
      <c r="H10" s="2">
        <v>222.8</v>
      </c>
      <c r="I10" s="2">
        <v>20.100000000000001</v>
      </c>
      <c r="J10" s="2">
        <v>25.4</v>
      </c>
      <c r="K10" s="2">
        <v>49.5</v>
      </c>
      <c r="L10" s="2">
        <v>59.7</v>
      </c>
      <c r="M10" s="2"/>
      <c r="N10" s="8">
        <f t="shared" si="0"/>
        <v>547.5</v>
      </c>
    </row>
    <row r="11" spans="1:14" ht="18.75">
      <c r="A11">
        <v>9</v>
      </c>
      <c r="B11" s="2">
        <v>849</v>
      </c>
      <c r="C11" s="2">
        <v>210303</v>
      </c>
      <c r="D11" s="2">
        <v>3182564</v>
      </c>
      <c r="E11" s="2" t="s">
        <v>69</v>
      </c>
      <c r="F11" s="2" t="s">
        <v>15</v>
      </c>
      <c r="G11" s="2">
        <v>7.4</v>
      </c>
      <c r="H11" s="2">
        <v>113.8</v>
      </c>
      <c r="I11" s="2">
        <v>0.3</v>
      </c>
      <c r="J11" s="2">
        <v>30</v>
      </c>
      <c r="K11" s="2">
        <v>8.9</v>
      </c>
      <c r="L11" s="2">
        <v>101.9</v>
      </c>
      <c r="M11" s="2"/>
      <c r="N11" s="8">
        <f t="shared" si="0"/>
        <v>262.3</v>
      </c>
    </row>
    <row r="12" spans="1:14" ht="18.75">
      <c r="A12">
        <v>10</v>
      </c>
      <c r="B12" s="2">
        <v>887</v>
      </c>
      <c r="C12" s="2">
        <v>225909</v>
      </c>
      <c r="D12" s="2">
        <v>3169346</v>
      </c>
      <c r="E12" s="2" t="s">
        <v>19</v>
      </c>
      <c r="F12" s="2" t="s">
        <v>30</v>
      </c>
      <c r="G12" s="2">
        <v>162</v>
      </c>
      <c r="H12" s="2">
        <v>358.9</v>
      </c>
      <c r="I12" s="2">
        <v>48.7</v>
      </c>
      <c r="J12" s="2">
        <v>64</v>
      </c>
      <c r="K12" s="2">
        <v>68</v>
      </c>
      <c r="L12" s="2">
        <v>61.8</v>
      </c>
      <c r="M12" s="2"/>
      <c r="N12" s="8">
        <f t="shared" si="0"/>
        <v>763.4</v>
      </c>
    </row>
    <row r="13" spans="1:14" ht="18.75">
      <c r="A13">
        <v>11</v>
      </c>
      <c r="B13" s="2">
        <v>30</v>
      </c>
      <c r="C13" s="2">
        <v>230654</v>
      </c>
      <c r="D13" s="2">
        <v>3168719</v>
      </c>
      <c r="E13" s="2" t="s">
        <v>20</v>
      </c>
      <c r="F13" s="2" t="s">
        <v>5</v>
      </c>
      <c r="G13" s="2">
        <v>58</v>
      </c>
      <c r="H13" s="2">
        <v>60.2</v>
      </c>
      <c r="I13" s="2">
        <v>10.199999999999999</v>
      </c>
      <c r="J13" s="2">
        <v>7.5</v>
      </c>
      <c r="K13" s="2">
        <v>8.1</v>
      </c>
      <c r="L13" s="2">
        <v>55.8</v>
      </c>
      <c r="M13" s="2"/>
      <c r="N13" s="8">
        <f t="shared" si="0"/>
        <v>199.8</v>
      </c>
    </row>
    <row r="14" spans="1:14" ht="18.75">
      <c r="A14">
        <v>12</v>
      </c>
      <c r="B14" s="2">
        <v>24</v>
      </c>
      <c r="C14" s="2">
        <v>230095</v>
      </c>
      <c r="D14" s="2">
        <v>3176629</v>
      </c>
      <c r="E14" s="2" t="s">
        <v>29</v>
      </c>
      <c r="F14" s="2" t="s">
        <v>10</v>
      </c>
      <c r="G14" s="2">
        <v>88.5</v>
      </c>
      <c r="H14" s="2">
        <v>138.5</v>
      </c>
      <c r="I14" s="2">
        <v>19</v>
      </c>
      <c r="J14" s="2">
        <v>30.5</v>
      </c>
      <c r="K14" s="2">
        <v>36.5</v>
      </c>
      <c r="L14" s="2">
        <v>98</v>
      </c>
      <c r="M14" s="2"/>
      <c r="N14" s="8">
        <f t="shared" si="0"/>
        <v>411</v>
      </c>
    </row>
    <row r="15" spans="1:14" ht="18.75">
      <c r="A15">
        <v>13</v>
      </c>
      <c r="B15" s="2">
        <v>460</v>
      </c>
      <c r="C15" s="2">
        <v>231235</v>
      </c>
      <c r="D15" s="2">
        <v>3180838</v>
      </c>
      <c r="E15" s="2" t="s">
        <v>21</v>
      </c>
      <c r="F15" s="2" t="s">
        <v>22</v>
      </c>
      <c r="G15" s="2">
        <v>132</v>
      </c>
      <c r="H15" s="2">
        <v>200.5</v>
      </c>
      <c r="I15" s="2">
        <v>23.1</v>
      </c>
      <c r="J15" s="2">
        <v>83.2</v>
      </c>
      <c r="K15" s="2">
        <v>53</v>
      </c>
      <c r="L15" s="2">
        <f>50.3+30.3+5.3+10.3+7+3</f>
        <v>106.19999999999999</v>
      </c>
      <c r="M15" s="2"/>
      <c r="N15" s="8">
        <f t="shared" si="0"/>
        <v>598</v>
      </c>
    </row>
    <row r="16" spans="1:14" ht="18.75">
      <c r="A16">
        <v>14</v>
      </c>
      <c r="B16" s="2">
        <v>360</v>
      </c>
      <c r="C16" s="2">
        <v>228424</v>
      </c>
      <c r="D16" s="2">
        <v>3189573</v>
      </c>
      <c r="E16" s="2" t="s">
        <v>70</v>
      </c>
      <c r="F16" s="2" t="s">
        <v>23</v>
      </c>
      <c r="G16" s="2">
        <v>107.6</v>
      </c>
      <c r="H16" s="2">
        <v>314</v>
      </c>
      <c r="I16" s="2">
        <v>27.8</v>
      </c>
      <c r="J16" s="2">
        <v>72.2</v>
      </c>
      <c r="K16" s="2">
        <v>34.4</v>
      </c>
      <c r="L16" s="2">
        <v>65.2</v>
      </c>
      <c r="M16" s="2"/>
      <c r="N16" s="8">
        <f t="shared" si="0"/>
        <v>621.20000000000005</v>
      </c>
    </row>
    <row r="17" spans="1:14" ht="18.75">
      <c r="A17">
        <v>15</v>
      </c>
      <c r="B17" s="2">
        <v>565</v>
      </c>
      <c r="C17" s="2">
        <v>220870</v>
      </c>
      <c r="D17" s="2">
        <v>3191787</v>
      </c>
      <c r="E17" s="2" t="s">
        <v>24</v>
      </c>
      <c r="F17" s="2" t="s">
        <v>14</v>
      </c>
      <c r="G17" s="2">
        <v>128.80000000000001</v>
      </c>
      <c r="H17" s="2">
        <v>265</v>
      </c>
      <c r="I17" s="2">
        <v>33.799999999999997</v>
      </c>
      <c r="J17" s="2">
        <v>88.4</v>
      </c>
      <c r="K17" s="2">
        <v>32.700000000000003</v>
      </c>
      <c r="L17" s="2">
        <v>36.799999999999997</v>
      </c>
      <c r="M17" s="2"/>
      <c r="N17" s="8">
        <f t="shared" si="0"/>
        <v>585.5</v>
      </c>
    </row>
    <row r="18" spans="1:14" ht="18.75">
      <c r="A18">
        <v>16</v>
      </c>
      <c r="B18" s="2">
        <v>107</v>
      </c>
      <c r="C18" s="2">
        <v>228734</v>
      </c>
      <c r="D18" s="2">
        <v>3192211</v>
      </c>
      <c r="E18" s="2" t="s">
        <v>25</v>
      </c>
      <c r="F18" s="2" t="s">
        <v>12</v>
      </c>
      <c r="G18" s="2">
        <v>39.799999999999997</v>
      </c>
      <c r="H18" s="2">
        <v>263</v>
      </c>
      <c r="I18" s="2">
        <v>12.2</v>
      </c>
      <c r="J18" s="2">
        <v>4.7</v>
      </c>
      <c r="K18" s="2">
        <v>18.399999999999999</v>
      </c>
      <c r="L18" s="2">
        <v>35.9</v>
      </c>
      <c r="M18" s="2"/>
      <c r="N18" s="8">
        <f t="shared" si="0"/>
        <v>373.99999999999994</v>
      </c>
    </row>
    <row r="19" spans="1:14" ht="18.75">
      <c r="A19">
        <v>19</v>
      </c>
      <c r="B19" s="2">
        <v>344</v>
      </c>
      <c r="C19" s="2">
        <v>212424</v>
      </c>
      <c r="D19" s="2">
        <v>3192743</v>
      </c>
      <c r="E19" s="2" t="s">
        <v>27</v>
      </c>
      <c r="F19" s="2" t="s">
        <v>14</v>
      </c>
      <c r="G19" s="2">
        <v>65.099999999999994</v>
      </c>
      <c r="H19" s="2">
        <v>224.2</v>
      </c>
      <c r="I19" s="2">
        <v>31.8</v>
      </c>
      <c r="J19" s="2">
        <v>62.5</v>
      </c>
      <c r="K19" s="2">
        <v>34.6</v>
      </c>
      <c r="L19" s="2">
        <v>77</v>
      </c>
      <c r="M19" s="2"/>
      <c r="N19" s="8">
        <f t="shared" si="0"/>
        <v>495.2</v>
      </c>
    </row>
    <row r="20" spans="1:14" ht="18.75">
      <c r="A20">
        <v>20</v>
      </c>
      <c r="B20" s="2">
        <v>785</v>
      </c>
      <c r="C20" s="2">
        <v>208840</v>
      </c>
      <c r="D20" s="2">
        <v>3185268</v>
      </c>
      <c r="E20" s="2" t="s">
        <v>28</v>
      </c>
      <c r="F20" s="2" t="s">
        <v>26</v>
      </c>
      <c r="G20" s="2">
        <v>39.200000000000003</v>
      </c>
      <c r="H20" s="2">
        <v>129.6</v>
      </c>
      <c r="I20" s="2"/>
      <c r="J20" s="2">
        <v>23.6</v>
      </c>
      <c r="K20" s="2">
        <v>6.2</v>
      </c>
      <c r="L20" s="2">
        <v>90</v>
      </c>
      <c r="M20" s="2"/>
      <c r="N20" s="8">
        <f t="shared" si="0"/>
        <v>288.60000000000002</v>
      </c>
    </row>
    <row r="21" spans="1:14" ht="18.75">
      <c r="A21">
        <v>21</v>
      </c>
      <c r="B21" s="2">
        <v>277</v>
      </c>
      <c r="C21" s="2">
        <v>228059</v>
      </c>
      <c r="D21" s="2">
        <v>3173638</v>
      </c>
      <c r="E21" s="2" t="s">
        <v>31</v>
      </c>
      <c r="F21" s="2" t="s">
        <v>7</v>
      </c>
      <c r="G21" s="2">
        <v>93</v>
      </c>
      <c r="H21" s="2">
        <v>314.3</v>
      </c>
      <c r="I21" s="2">
        <v>33.799999999999997</v>
      </c>
      <c r="J21" s="2">
        <v>35.200000000000003</v>
      </c>
      <c r="K21" s="2">
        <v>28.4</v>
      </c>
      <c r="L21" s="2">
        <v>84.6</v>
      </c>
      <c r="M21" s="2"/>
      <c r="N21" s="8">
        <f t="shared" si="0"/>
        <v>589.29999999999995</v>
      </c>
    </row>
    <row r="22" spans="1:14" ht="18.75">
      <c r="A22">
        <v>22</v>
      </c>
      <c r="B22" s="2">
        <v>178</v>
      </c>
      <c r="C22" s="2">
        <v>228933</v>
      </c>
      <c r="D22" s="2">
        <v>3173147</v>
      </c>
      <c r="E22" s="2" t="s">
        <v>32</v>
      </c>
      <c r="F22" s="2" t="s">
        <v>30</v>
      </c>
      <c r="G22" s="2">
        <v>98</v>
      </c>
      <c r="H22" s="2">
        <v>171</v>
      </c>
      <c r="I22" s="2">
        <v>15.6</v>
      </c>
      <c r="J22" s="2">
        <v>21</v>
      </c>
      <c r="K22" s="2">
        <v>18.8</v>
      </c>
      <c r="L22" s="2">
        <v>58.6</v>
      </c>
      <c r="M22" s="2"/>
      <c r="N22" s="8">
        <f t="shared" si="0"/>
        <v>383.00000000000006</v>
      </c>
    </row>
    <row r="23" spans="1:14" ht="18.75">
      <c r="A23">
        <v>23</v>
      </c>
      <c r="B23" s="2">
        <v>700</v>
      </c>
      <c r="C23" s="2">
        <v>218894</v>
      </c>
      <c r="D23" s="2">
        <v>3173078</v>
      </c>
      <c r="E23" s="2" t="s">
        <v>33</v>
      </c>
      <c r="F23" s="2" t="s">
        <v>17</v>
      </c>
      <c r="G23" s="2">
        <v>19.2</v>
      </c>
      <c r="H23" s="2">
        <v>104</v>
      </c>
      <c r="I23" s="2">
        <v>1.5</v>
      </c>
      <c r="J23" s="2">
        <v>15</v>
      </c>
      <c r="K23" s="2">
        <v>0</v>
      </c>
      <c r="L23" s="2">
        <v>12.2</v>
      </c>
      <c r="M23" s="2"/>
      <c r="N23" s="8">
        <f t="shared" si="0"/>
        <v>151.89999999999998</v>
      </c>
    </row>
    <row r="24" spans="1:14" ht="18.75">
      <c r="A24">
        <v>24</v>
      </c>
      <c r="B24" s="2">
        <v>18</v>
      </c>
      <c r="C24" s="2">
        <v>221749</v>
      </c>
      <c r="D24" s="2">
        <v>3150908</v>
      </c>
      <c r="E24" s="2" t="s">
        <v>34</v>
      </c>
      <c r="F24" s="2" t="s">
        <v>3</v>
      </c>
      <c r="G24" s="2">
        <v>21</v>
      </c>
      <c r="H24" s="2">
        <v>78.8</v>
      </c>
      <c r="I24" s="2">
        <v>2.4</v>
      </c>
      <c r="J24" s="2">
        <v>7</v>
      </c>
      <c r="K24" s="2">
        <v>13.2</v>
      </c>
      <c r="L24" s="2">
        <v>14.4</v>
      </c>
      <c r="M24" s="2"/>
      <c r="N24" s="8">
        <f t="shared" si="0"/>
        <v>136.80000000000001</v>
      </c>
    </row>
    <row r="25" spans="1:14" ht="18.75">
      <c r="A25">
        <v>25</v>
      </c>
      <c r="B25" s="2">
        <v>65</v>
      </c>
      <c r="C25" s="2">
        <v>214886</v>
      </c>
      <c r="D25" s="2">
        <v>3166674</v>
      </c>
      <c r="E25" s="2" t="s">
        <v>35</v>
      </c>
      <c r="F25" s="2" t="s">
        <v>36</v>
      </c>
      <c r="G25" s="2">
        <v>7</v>
      </c>
      <c r="H25" s="2">
        <v>50.3</v>
      </c>
      <c r="I25" s="2">
        <v>0</v>
      </c>
      <c r="J25" s="2">
        <v>7.3</v>
      </c>
      <c r="K25" s="2">
        <v>1.6</v>
      </c>
      <c r="L25" s="2">
        <v>0.1</v>
      </c>
      <c r="M25" s="2"/>
      <c r="N25" s="8">
        <f t="shared" si="0"/>
        <v>66.299999999999983</v>
      </c>
    </row>
    <row r="26" spans="1:14" ht="18.75">
      <c r="A26">
        <v>26</v>
      </c>
      <c r="B26" s="2">
        <v>655</v>
      </c>
      <c r="C26" s="2">
        <v>212693</v>
      </c>
      <c r="D26" s="2">
        <v>3175078</v>
      </c>
      <c r="E26" s="2" t="s">
        <v>37</v>
      </c>
      <c r="F26" s="2" t="s">
        <v>15</v>
      </c>
      <c r="G26" s="2">
        <v>47.4</v>
      </c>
      <c r="H26" s="2">
        <v>60.4</v>
      </c>
      <c r="I26" s="2">
        <v>0.4</v>
      </c>
      <c r="J26" s="2"/>
      <c r="K26" s="2">
        <v>3.8</v>
      </c>
      <c r="L26" s="2">
        <v>17.2</v>
      </c>
      <c r="M26" s="2"/>
      <c r="N26" s="8">
        <f t="shared" si="0"/>
        <v>129.19999999999999</v>
      </c>
    </row>
    <row r="27" spans="1:14" ht="18.75">
      <c r="A27">
        <v>27</v>
      </c>
      <c r="B27" s="2">
        <v>280</v>
      </c>
      <c r="C27" s="2">
        <v>214283</v>
      </c>
      <c r="D27" s="2">
        <v>3172976</v>
      </c>
      <c r="E27" s="2" t="s">
        <v>38</v>
      </c>
      <c r="F27" s="2" t="s">
        <v>39</v>
      </c>
      <c r="G27" s="2">
        <v>12.8</v>
      </c>
      <c r="H27" s="2">
        <v>72.400000000000006</v>
      </c>
      <c r="I27" s="2">
        <v>1.5</v>
      </c>
      <c r="J27" s="2">
        <v>15</v>
      </c>
      <c r="K27" s="2">
        <v>2.2999999999999998</v>
      </c>
      <c r="L27" s="2">
        <v>8.6</v>
      </c>
      <c r="M27" s="2"/>
      <c r="N27" s="8">
        <f t="shared" si="0"/>
        <v>112.6</v>
      </c>
    </row>
    <row r="28" spans="1:14" ht="18.75">
      <c r="A28">
        <v>28</v>
      </c>
      <c r="B28" s="2">
        <v>73</v>
      </c>
      <c r="C28" s="2">
        <v>219394</v>
      </c>
      <c r="D28" s="2">
        <v>3154594</v>
      </c>
      <c r="E28" s="2" t="s">
        <v>62</v>
      </c>
      <c r="F28" s="2" t="s">
        <v>3</v>
      </c>
      <c r="G28" s="2">
        <v>18.100000000000001</v>
      </c>
      <c r="H28" s="2">
        <v>66</v>
      </c>
      <c r="I28" s="2">
        <v>1</v>
      </c>
      <c r="J28" s="2">
        <v>7</v>
      </c>
      <c r="K28" s="2">
        <v>2.2000000000000002</v>
      </c>
      <c r="L28" s="2">
        <v>2.2000000000000002</v>
      </c>
      <c r="M28" s="2"/>
      <c r="N28" s="8">
        <f t="shared" si="0"/>
        <v>96.5</v>
      </c>
    </row>
    <row r="29" spans="1:14" ht="18.75">
      <c r="A29">
        <v>29</v>
      </c>
      <c r="B29" s="2">
        <v>522</v>
      </c>
      <c r="C29" s="2">
        <v>217450</v>
      </c>
      <c r="D29" s="2">
        <v>3172617</v>
      </c>
      <c r="E29" s="2" t="s">
        <v>44</v>
      </c>
      <c r="F29" s="2" t="s">
        <v>17</v>
      </c>
      <c r="G29" s="2">
        <v>6.1</v>
      </c>
      <c r="H29" s="2">
        <v>72.900000000000006</v>
      </c>
      <c r="I29" s="2">
        <v>1</v>
      </c>
      <c r="J29" s="2">
        <v>14.2</v>
      </c>
      <c r="K29" s="2">
        <v>2.2999999999999998</v>
      </c>
      <c r="L29" s="2">
        <v>16</v>
      </c>
      <c r="M29" s="2"/>
      <c r="N29" s="8">
        <f t="shared" si="0"/>
        <v>112.5</v>
      </c>
    </row>
    <row r="30" spans="1:14" ht="18.75">
      <c r="A30">
        <v>30</v>
      </c>
      <c r="B30" s="2">
        <v>355</v>
      </c>
      <c r="C30" s="2">
        <v>216366</v>
      </c>
      <c r="D30" s="2">
        <v>3168997</v>
      </c>
      <c r="E30" s="2" t="s">
        <v>45</v>
      </c>
      <c r="F30" s="2" t="s">
        <v>39</v>
      </c>
      <c r="G30" s="2">
        <v>7.1</v>
      </c>
      <c r="H30" s="2">
        <v>87.1</v>
      </c>
      <c r="I30" s="2">
        <v>0</v>
      </c>
      <c r="J30" s="2">
        <v>12.7</v>
      </c>
      <c r="K30" s="2">
        <v>0</v>
      </c>
      <c r="L30" s="2">
        <v>1.5</v>
      </c>
      <c r="M30" s="2"/>
      <c r="N30" s="8">
        <f t="shared" si="0"/>
        <v>108.39999999999999</v>
      </c>
    </row>
    <row r="31" spans="1:14" ht="18.75">
      <c r="A31">
        <v>31</v>
      </c>
      <c r="B31" s="2">
        <v>612</v>
      </c>
      <c r="C31" s="2">
        <v>208990</v>
      </c>
      <c r="D31" s="2">
        <v>3187220</v>
      </c>
      <c r="E31" s="2" t="s">
        <v>46</v>
      </c>
      <c r="F31" s="2" t="s">
        <v>26</v>
      </c>
      <c r="G31" s="2">
        <v>35</v>
      </c>
      <c r="H31" s="2">
        <v>105</v>
      </c>
      <c r="I31" s="2">
        <v>3.3</v>
      </c>
      <c r="J31" s="2">
        <v>14</v>
      </c>
      <c r="K31" s="2">
        <v>5.2</v>
      </c>
      <c r="L31" s="2">
        <v>42</v>
      </c>
      <c r="M31" s="2"/>
      <c r="N31" s="8">
        <f t="shared" si="0"/>
        <v>204.5</v>
      </c>
    </row>
    <row r="32" spans="1:14" ht="18.75">
      <c r="A32">
        <v>32</v>
      </c>
      <c r="B32" s="2">
        <v>251</v>
      </c>
      <c r="C32" s="2">
        <v>229077</v>
      </c>
      <c r="D32" s="2">
        <v>3171311</v>
      </c>
      <c r="E32" s="2" t="s">
        <v>47</v>
      </c>
      <c r="F32" s="2" t="s">
        <v>30</v>
      </c>
      <c r="G32" s="2">
        <v>64.8</v>
      </c>
      <c r="H32" s="2">
        <v>109.7</v>
      </c>
      <c r="I32" s="2">
        <v>8.9</v>
      </c>
      <c r="J32" s="2">
        <v>15.5</v>
      </c>
      <c r="K32" s="2">
        <v>7.4</v>
      </c>
      <c r="L32" s="2">
        <v>26.9</v>
      </c>
      <c r="M32" s="2"/>
      <c r="N32" s="8">
        <f t="shared" si="0"/>
        <v>233.20000000000002</v>
      </c>
    </row>
    <row r="33" spans="1:14" ht="18.75">
      <c r="A33">
        <v>33</v>
      </c>
      <c r="B33" s="2">
        <v>418</v>
      </c>
      <c r="C33" s="2">
        <v>226647</v>
      </c>
      <c r="D33" s="2">
        <v>3173933</v>
      </c>
      <c r="E33" s="2" t="s">
        <v>48</v>
      </c>
      <c r="F33" s="2" t="s">
        <v>7</v>
      </c>
      <c r="G33" s="2"/>
      <c r="H33" s="2">
        <v>362.3</v>
      </c>
      <c r="I33" s="2">
        <v>31.8</v>
      </c>
      <c r="J33" s="2">
        <v>36.6</v>
      </c>
      <c r="K33" s="2">
        <v>33.200000000000003</v>
      </c>
      <c r="L33" s="2">
        <v>81</v>
      </c>
      <c r="M33" s="2"/>
      <c r="N33" s="8">
        <f t="shared" si="0"/>
        <v>544.90000000000009</v>
      </c>
    </row>
    <row r="34" spans="1:14" ht="18.75">
      <c r="A34">
        <v>34</v>
      </c>
      <c r="B34" s="2">
        <v>780</v>
      </c>
      <c r="C34" s="2">
        <v>225481</v>
      </c>
      <c r="D34" s="2">
        <v>3173572</v>
      </c>
      <c r="E34" s="2" t="s">
        <v>49</v>
      </c>
      <c r="F34" s="2" t="s">
        <v>7</v>
      </c>
      <c r="G34" s="2"/>
      <c r="H34" s="2">
        <v>397.4</v>
      </c>
      <c r="I34" s="2">
        <v>38</v>
      </c>
      <c r="J34" s="2">
        <v>59.8</v>
      </c>
      <c r="K34" s="2">
        <v>64.8</v>
      </c>
      <c r="L34" s="2">
        <v>100.1</v>
      </c>
      <c r="M34" s="2"/>
      <c r="N34" s="8">
        <f t="shared" si="0"/>
        <v>660.1</v>
      </c>
    </row>
    <row r="35" spans="1:14" ht="18.75">
      <c r="A35">
        <v>35</v>
      </c>
      <c r="B35" s="2">
        <v>892</v>
      </c>
      <c r="C35" s="2">
        <v>222120</v>
      </c>
      <c r="D35" s="2">
        <v>3172553</v>
      </c>
      <c r="E35" s="2" t="s">
        <v>50</v>
      </c>
      <c r="F35" s="2" t="s">
        <v>17</v>
      </c>
      <c r="G35" s="2">
        <v>41.5</v>
      </c>
      <c r="H35" s="2">
        <v>269.89999999999998</v>
      </c>
      <c r="I35" s="2">
        <v>44.7</v>
      </c>
      <c r="J35" s="2">
        <v>22.2</v>
      </c>
      <c r="K35" s="2">
        <v>59</v>
      </c>
      <c r="L35" s="2">
        <v>59.4</v>
      </c>
      <c r="M35" s="2"/>
      <c r="N35" s="8">
        <f t="shared" si="0"/>
        <v>496.69999999999993</v>
      </c>
    </row>
    <row r="36" spans="1:14" ht="18.75">
      <c r="A36">
        <v>36</v>
      </c>
      <c r="B36" s="2">
        <v>375</v>
      </c>
      <c r="C36" s="2">
        <v>221051</v>
      </c>
      <c r="D36" s="2">
        <v>3192500</v>
      </c>
      <c r="E36" s="2" t="s">
        <v>51</v>
      </c>
      <c r="F36" s="2" t="s">
        <v>14</v>
      </c>
      <c r="G36" s="2"/>
      <c r="H36" s="2">
        <v>267.5</v>
      </c>
      <c r="I36" s="2">
        <v>45</v>
      </c>
      <c r="J36" s="2">
        <v>53</v>
      </c>
      <c r="K36" s="2">
        <v>45.5</v>
      </c>
      <c r="L36" s="2">
        <v>173.5</v>
      </c>
      <c r="M36" s="2"/>
      <c r="N36" s="8">
        <f t="shared" si="0"/>
        <v>584.5</v>
      </c>
    </row>
    <row r="37" spans="1:14" ht="18.75">
      <c r="A37">
        <v>37</v>
      </c>
      <c r="B37" s="2">
        <v>545</v>
      </c>
      <c r="C37" s="2">
        <v>227825</v>
      </c>
      <c r="D37" s="2">
        <v>3168151</v>
      </c>
      <c r="E37" s="2" t="s">
        <v>52</v>
      </c>
      <c r="F37" s="2" t="s">
        <v>5</v>
      </c>
      <c r="G37" s="2"/>
      <c r="H37" s="2">
        <v>193</v>
      </c>
      <c r="I37" s="2">
        <v>45</v>
      </c>
      <c r="J37" s="2">
        <v>47</v>
      </c>
      <c r="K37" s="2">
        <v>30</v>
      </c>
      <c r="L37" s="2"/>
      <c r="M37" s="2"/>
      <c r="N37" s="8">
        <f t="shared" si="0"/>
        <v>315</v>
      </c>
    </row>
    <row r="38" spans="1:14" ht="18.75">
      <c r="A38">
        <v>38</v>
      </c>
      <c r="B38" s="2">
        <v>342</v>
      </c>
      <c r="C38" s="2">
        <v>207708</v>
      </c>
      <c r="D38" s="2">
        <v>3183979</v>
      </c>
      <c r="E38" s="2" t="s">
        <v>53</v>
      </c>
      <c r="F38" s="2" t="s">
        <v>26</v>
      </c>
      <c r="G38" s="2"/>
      <c r="H38" s="2">
        <v>74.400000000000006</v>
      </c>
      <c r="I38" s="2">
        <v>0</v>
      </c>
      <c r="J38" s="2">
        <v>8.6999999999999993</v>
      </c>
      <c r="K38" s="2">
        <v>2.2000000000000002</v>
      </c>
      <c r="L38" s="2">
        <v>60.9</v>
      </c>
      <c r="M38" s="2"/>
      <c r="N38" s="8">
        <f t="shared" si="0"/>
        <v>146.20000000000002</v>
      </c>
    </row>
    <row r="39" spans="1:14" ht="18.75">
      <c r="A39">
        <v>39</v>
      </c>
      <c r="B39" s="2">
        <v>805</v>
      </c>
      <c r="C39" s="2">
        <v>209355</v>
      </c>
      <c r="D39" s="2">
        <v>3184609</v>
      </c>
      <c r="E39" s="2" t="s">
        <v>54</v>
      </c>
      <c r="F39" s="2" t="s">
        <v>26</v>
      </c>
      <c r="G39" s="2"/>
      <c r="H39" s="2">
        <v>119.3</v>
      </c>
      <c r="I39" s="2">
        <v>1</v>
      </c>
      <c r="J39" s="2">
        <v>28</v>
      </c>
      <c r="K39" s="2">
        <v>8.6</v>
      </c>
      <c r="L39" s="2">
        <v>84.6</v>
      </c>
      <c r="M39" s="2"/>
      <c r="N39" s="8">
        <f t="shared" si="0"/>
        <v>241.5</v>
      </c>
    </row>
    <row r="40" spans="1:14" ht="18.75">
      <c r="A40">
        <v>40</v>
      </c>
      <c r="B40" s="2">
        <v>811</v>
      </c>
      <c r="C40" s="2">
        <v>209966</v>
      </c>
      <c r="D40" s="2">
        <v>3186079</v>
      </c>
      <c r="E40" s="2" t="s">
        <v>55</v>
      </c>
      <c r="F40" s="2" t="s">
        <v>26</v>
      </c>
      <c r="G40" s="2"/>
      <c r="H40" s="2">
        <v>129.4</v>
      </c>
      <c r="I40" s="2">
        <v>2</v>
      </c>
      <c r="J40" s="2">
        <v>29</v>
      </c>
      <c r="K40" s="2">
        <v>6.4</v>
      </c>
      <c r="L40" s="2">
        <v>94.2</v>
      </c>
      <c r="M40" s="2"/>
      <c r="N40" s="8">
        <f t="shared" si="0"/>
        <v>261</v>
      </c>
    </row>
    <row r="41" spans="1:14" ht="18.75">
      <c r="A41">
        <v>41</v>
      </c>
      <c r="B41" s="2">
        <v>706</v>
      </c>
      <c r="C41" s="2">
        <v>210462</v>
      </c>
      <c r="D41" s="2">
        <v>3181355</v>
      </c>
      <c r="E41" s="2" t="s">
        <v>59</v>
      </c>
      <c r="F41" s="2" t="s">
        <v>15</v>
      </c>
      <c r="G41" s="2"/>
      <c r="H41" s="2">
        <v>72</v>
      </c>
      <c r="I41" s="2">
        <v>1</v>
      </c>
      <c r="J41" s="2">
        <v>2</v>
      </c>
      <c r="K41" s="2">
        <v>10.6</v>
      </c>
      <c r="L41" s="2">
        <v>84.6</v>
      </c>
      <c r="M41" s="2"/>
      <c r="N41" s="8">
        <f t="shared" si="0"/>
        <v>170.2</v>
      </c>
    </row>
    <row r="42" spans="1:14" ht="18.75">
      <c r="A42">
        <v>42</v>
      </c>
      <c r="B42" s="2">
        <v>1390</v>
      </c>
      <c r="C42" s="2">
        <v>214051</v>
      </c>
      <c r="D42" s="2">
        <v>3186547</v>
      </c>
      <c r="E42" s="2" t="s">
        <v>56</v>
      </c>
      <c r="F42" s="2" t="s">
        <v>14</v>
      </c>
      <c r="G42" s="2"/>
      <c r="H42" s="2">
        <v>215.4</v>
      </c>
      <c r="I42" s="2">
        <v>15.4</v>
      </c>
      <c r="J42" s="2">
        <v>23.6</v>
      </c>
      <c r="K42" s="2">
        <v>8</v>
      </c>
      <c r="L42" s="2">
        <v>136</v>
      </c>
      <c r="M42" s="2"/>
      <c r="N42" s="8">
        <f t="shared" si="0"/>
        <v>398.4</v>
      </c>
    </row>
    <row r="43" spans="1:14" ht="18.75">
      <c r="A43">
        <v>43</v>
      </c>
      <c r="B43" s="2">
        <v>1309</v>
      </c>
      <c r="C43" s="2">
        <v>212886</v>
      </c>
      <c r="D43" s="2">
        <v>3184819</v>
      </c>
      <c r="E43" s="2" t="s">
        <v>57</v>
      </c>
      <c r="F43" s="2" t="s">
        <v>26</v>
      </c>
      <c r="G43" s="2"/>
      <c r="H43" s="2">
        <v>135.19999999999999</v>
      </c>
      <c r="I43" s="2">
        <v>1</v>
      </c>
      <c r="J43" s="2">
        <v>19</v>
      </c>
      <c r="K43" s="2">
        <v>1</v>
      </c>
      <c r="L43" s="2">
        <v>111.6</v>
      </c>
      <c r="M43" s="2"/>
      <c r="N43" s="8">
        <f t="shared" si="0"/>
        <v>267.79999999999995</v>
      </c>
    </row>
    <row r="44" spans="1:14" ht="18.75">
      <c r="A44">
        <v>44</v>
      </c>
      <c r="B44" s="2">
        <v>1510</v>
      </c>
      <c r="C44" s="2">
        <v>213433</v>
      </c>
      <c r="D44" s="2">
        <v>3184186</v>
      </c>
      <c r="E44" s="2" t="s">
        <v>58</v>
      </c>
      <c r="F44" s="2" t="s">
        <v>26</v>
      </c>
      <c r="G44" s="2"/>
      <c r="H44" s="2">
        <v>147</v>
      </c>
      <c r="I44" s="2">
        <v>2</v>
      </c>
      <c r="J44" s="2">
        <v>23</v>
      </c>
      <c r="K44" s="2">
        <v>1</v>
      </c>
      <c r="L44" s="2">
        <v>107</v>
      </c>
      <c r="M44" s="2"/>
      <c r="N44" s="8">
        <f t="shared" si="0"/>
        <v>280</v>
      </c>
    </row>
    <row r="45" spans="1:14" ht="18.75">
      <c r="A45">
        <v>45</v>
      </c>
      <c r="B45" s="2">
        <v>638</v>
      </c>
      <c r="C45" s="2">
        <v>226822</v>
      </c>
      <c r="D45" s="2">
        <v>3163391</v>
      </c>
      <c r="E45" s="2" t="s">
        <v>60</v>
      </c>
      <c r="F45" s="2" t="s">
        <v>5</v>
      </c>
      <c r="G45" s="2"/>
      <c r="H45" s="2">
        <v>149</v>
      </c>
      <c r="I45" s="2">
        <v>40.799999999999997</v>
      </c>
      <c r="J45" s="2">
        <v>49.4</v>
      </c>
      <c r="K45" s="2">
        <v>36</v>
      </c>
      <c r="L45" s="2"/>
      <c r="M45" s="2"/>
      <c r="N45" s="8">
        <f t="shared" si="0"/>
        <v>275.20000000000005</v>
      </c>
    </row>
    <row r="46" spans="1:14" ht="18.75">
      <c r="A46">
        <v>46</v>
      </c>
      <c r="B46" s="2">
        <v>683</v>
      </c>
      <c r="C46" s="2">
        <v>224853</v>
      </c>
      <c r="D46" s="2">
        <v>3160673</v>
      </c>
      <c r="E46" s="2" t="s">
        <v>61</v>
      </c>
      <c r="F46" s="2" t="s">
        <v>5</v>
      </c>
      <c r="G46" s="2"/>
      <c r="H46" s="2">
        <v>173</v>
      </c>
      <c r="I46" s="2">
        <v>42</v>
      </c>
      <c r="J46" s="2">
        <v>11</v>
      </c>
      <c r="K46" s="2">
        <v>40.799999999999997</v>
      </c>
      <c r="L46" s="2"/>
      <c r="M46" s="2"/>
      <c r="N46" s="8">
        <f t="shared" si="0"/>
        <v>266.8</v>
      </c>
    </row>
    <row r="47" spans="1:14" ht="18.75">
      <c r="A47">
        <v>47</v>
      </c>
      <c r="B47" s="2">
        <v>1386</v>
      </c>
      <c r="C47" s="2">
        <v>223843</v>
      </c>
      <c r="D47" s="2">
        <v>3167868</v>
      </c>
      <c r="E47" s="2" t="s">
        <v>64</v>
      </c>
      <c r="F47" s="2" t="s">
        <v>30</v>
      </c>
      <c r="G47" s="2"/>
      <c r="H47" s="2"/>
      <c r="I47" s="2">
        <v>32.299999999999997</v>
      </c>
      <c r="J47" s="2">
        <v>11</v>
      </c>
      <c r="K47" s="2">
        <v>9.6999999999999993</v>
      </c>
      <c r="L47" s="2"/>
      <c r="M47" s="2"/>
      <c r="N47" s="8">
        <f t="shared" si="0"/>
        <v>53</v>
      </c>
    </row>
    <row r="48" spans="1:14" ht="18.75">
      <c r="A48">
        <v>48</v>
      </c>
      <c r="B48" s="2">
        <v>567</v>
      </c>
      <c r="C48" s="2">
        <v>218092</v>
      </c>
      <c r="D48" s="2">
        <v>3165584</v>
      </c>
      <c r="E48" s="2" t="s">
        <v>71</v>
      </c>
      <c r="F48" s="2" t="s">
        <v>39</v>
      </c>
      <c r="G48" s="2">
        <v>9.9</v>
      </c>
      <c r="H48" s="2">
        <v>0</v>
      </c>
      <c r="I48" s="2">
        <v>0</v>
      </c>
      <c r="J48" s="2">
        <v>18.5</v>
      </c>
      <c r="K48" s="2">
        <v>2.8</v>
      </c>
      <c r="L48" s="2">
        <v>1</v>
      </c>
      <c r="M48" s="2"/>
      <c r="N48" s="8">
        <f t="shared" si="0"/>
        <v>32.200000000000003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6"/>
  <sheetViews>
    <sheetView tabSelected="1" workbookViewId="0">
      <selection activeCell="E6" sqref="E6"/>
    </sheetView>
  </sheetViews>
  <sheetFormatPr baseColWidth="10" defaultRowHeight="15"/>
  <cols>
    <col min="2" max="2" width="10.7109375" bestFit="1" customWidth="1"/>
    <col min="3" max="3" width="14.140625" bestFit="1" customWidth="1"/>
  </cols>
  <sheetData>
    <row r="2" spans="2:3">
      <c r="B2" s="6" t="s">
        <v>66</v>
      </c>
      <c r="C2" t="s">
        <v>67</v>
      </c>
    </row>
    <row r="3" spans="2:3">
      <c r="B3" s="5">
        <v>42401</v>
      </c>
      <c r="C3">
        <v>11.2</v>
      </c>
    </row>
    <row r="4" spans="2:3">
      <c r="B4" s="5">
        <v>42422</v>
      </c>
      <c r="C4">
        <f>24*3+6.6</f>
        <v>78.599999999999994</v>
      </c>
    </row>
    <row r="5" spans="2:3">
      <c r="B5" s="5">
        <v>42432</v>
      </c>
      <c r="C5">
        <v>6.8</v>
      </c>
    </row>
    <row r="6" spans="2:3">
      <c r="C6">
        <f>SUM(C3:C5)</f>
        <v>96.6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O48"/>
  <sheetViews>
    <sheetView workbookViewId="0">
      <selection activeCell="O11" sqref="O11"/>
    </sheetView>
  </sheetViews>
  <sheetFormatPr baseColWidth="10" defaultRowHeight="15"/>
  <cols>
    <col min="3" max="3" width="7.85546875" bestFit="1" customWidth="1"/>
    <col min="4" max="4" width="7" bestFit="1" customWidth="1"/>
    <col min="5" max="5" width="8" bestFit="1" customWidth="1"/>
    <col min="6" max="6" width="15.5703125" bestFit="1" customWidth="1"/>
    <col min="7" max="7" width="18.85546875" bestFit="1" customWidth="1"/>
    <col min="15" max="15" width="15.28515625" customWidth="1"/>
  </cols>
  <sheetData>
    <row r="2" spans="2:15" ht="62.25">
      <c r="C2" s="4" t="s">
        <v>40</v>
      </c>
      <c r="D2" s="1" t="s">
        <v>41</v>
      </c>
      <c r="E2" s="1" t="s">
        <v>42</v>
      </c>
      <c r="F2" s="1" t="s">
        <v>0</v>
      </c>
      <c r="G2" s="1" t="s">
        <v>1</v>
      </c>
      <c r="H2" s="3" t="s">
        <v>18</v>
      </c>
      <c r="I2" s="3" t="s">
        <v>43</v>
      </c>
      <c r="J2" s="3" t="s">
        <v>63</v>
      </c>
      <c r="K2" s="3" t="s">
        <v>65</v>
      </c>
      <c r="L2" s="3" t="s">
        <v>68</v>
      </c>
      <c r="M2" s="3" t="s">
        <v>72</v>
      </c>
      <c r="N2" s="3" t="s">
        <v>74</v>
      </c>
      <c r="O2" s="7" t="s">
        <v>73</v>
      </c>
    </row>
    <row r="3" spans="2:15" ht="18.75">
      <c r="B3">
        <v>1</v>
      </c>
      <c r="C3" s="2">
        <v>775</v>
      </c>
      <c r="D3" s="2">
        <v>221190</v>
      </c>
      <c r="E3" s="2">
        <v>3155389</v>
      </c>
      <c r="F3" s="2" t="s">
        <v>2</v>
      </c>
      <c r="G3" s="2" t="s">
        <v>3</v>
      </c>
      <c r="H3" s="2">
        <v>27.8</v>
      </c>
      <c r="I3" s="2">
        <v>68.3</v>
      </c>
      <c r="J3" s="2">
        <v>10.8</v>
      </c>
      <c r="K3" s="2">
        <v>7.4</v>
      </c>
      <c r="L3" s="2">
        <v>19.399999999999999</v>
      </c>
      <c r="M3" s="2">
        <v>55.4</v>
      </c>
      <c r="N3" s="2"/>
      <c r="O3" s="8">
        <f t="shared" ref="O3:O9" si="0">SUM(H3:N3)</f>
        <v>189.1</v>
      </c>
    </row>
    <row r="4" spans="2:15" ht="18.75">
      <c r="B4">
        <v>24</v>
      </c>
      <c r="C4" s="2">
        <v>18</v>
      </c>
      <c r="D4" s="2">
        <v>221749</v>
      </c>
      <c r="E4" s="2">
        <v>3150908</v>
      </c>
      <c r="F4" s="2" t="s">
        <v>34</v>
      </c>
      <c r="G4" s="2" t="s">
        <v>3</v>
      </c>
      <c r="H4" s="2">
        <v>21</v>
      </c>
      <c r="I4" s="2">
        <v>78.8</v>
      </c>
      <c r="J4" s="2">
        <v>2.4</v>
      </c>
      <c r="K4" s="2">
        <v>7</v>
      </c>
      <c r="L4" s="2">
        <v>13.2</v>
      </c>
      <c r="M4" s="2">
        <v>14.4</v>
      </c>
      <c r="N4" s="2"/>
      <c r="O4" s="8">
        <f t="shared" si="0"/>
        <v>136.80000000000001</v>
      </c>
    </row>
    <row r="5" spans="2:15" ht="18.75">
      <c r="B5">
        <v>28</v>
      </c>
      <c r="C5" s="2">
        <v>73</v>
      </c>
      <c r="D5" s="2">
        <v>219394</v>
      </c>
      <c r="E5" s="2">
        <v>3154594</v>
      </c>
      <c r="F5" s="2" t="s">
        <v>62</v>
      </c>
      <c r="G5" s="2" t="s">
        <v>3</v>
      </c>
      <c r="H5" s="2">
        <v>18.100000000000001</v>
      </c>
      <c r="I5" s="2">
        <v>66</v>
      </c>
      <c r="J5" s="2">
        <v>1</v>
      </c>
      <c r="K5" s="2">
        <v>7</v>
      </c>
      <c r="L5" s="2">
        <v>2.2000000000000002</v>
      </c>
      <c r="M5" s="2">
        <v>2.2000000000000002</v>
      </c>
      <c r="N5" s="2"/>
      <c r="O5" s="8">
        <f t="shared" si="0"/>
        <v>96.5</v>
      </c>
    </row>
    <row r="6" spans="2:15" ht="18.75">
      <c r="B6">
        <v>37</v>
      </c>
      <c r="C6" s="2">
        <v>545</v>
      </c>
      <c r="D6" s="2">
        <v>227825</v>
      </c>
      <c r="E6" s="2">
        <v>3168151</v>
      </c>
      <c r="F6" s="2" t="s">
        <v>52</v>
      </c>
      <c r="G6" s="2" t="s">
        <v>5</v>
      </c>
      <c r="H6" s="2"/>
      <c r="I6" s="2">
        <v>193</v>
      </c>
      <c r="J6" s="2">
        <v>45</v>
      </c>
      <c r="K6" s="2">
        <v>47</v>
      </c>
      <c r="L6" s="2">
        <v>30</v>
      </c>
      <c r="M6" s="2"/>
      <c r="N6" s="2"/>
      <c r="O6" s="8">
        <f t="shared" si="0"/>
        <v>315</v>
      </c>
    </row>
    <row r="7" spans="2:15" ht="18.75">
      <c r="B7">
        <v>45</v>
      </c>
      <c r="C7" s="2">
        <v>638</v>
      </c>
      <c r="D7" s="2">
        <v>226822</v>
      </c>
      <c r="E7" s="2">
        <v>3163391</v>
      </c>
      <c r="F7" s="2" t="s">
        <v>60</v>
      </c>
      <c r="G7" s="2" t="s">
        <v>5</v>
      </c>
      <c r="H7" s="2"/>
      <c r="I7" s="2">
        <v>149</v>
      </c>
      <c r="J7" s="2">
        <v>40.799999999999997</v>
      </c>
      <c r="K7" s="2">
        <v>49.4</v>
      </c>
      <c r="L7" s="2">
        <v>36</v>
      </c>
      <c r="M7" s="2"/>
      <c r="N7" s="2"/>
      <c r="O7" s="8">
        <f t="shared" si="0"/>
        <v>275.20000000000005</v>
      </c>
    </row>
    <row r="8" spans="2:15" ht="18.75">
      <c r="B8">
        <v>46</v>
      </c>
      <c r="C8" s="2">
        <v>683</v>
      </c>
      <c r="D8" s="2">
        <v>224853</v>
      </c>
      <c r="E8" s="2">
        <v>3160673</v>
      </c>
      <c r="F8" s="2" t="s">
        <v>61</v>
      </c>
      <c r="G8" s="2" t="s">
        <v>5</v>
      </c>
      <c r="H8" s="2"/>
      <c r="I8" s="2">
        <v>173</v>
      </c>
      <c r="J8" s="2">
        <v>42</v>
      </c>
      <c r="K8" s="2">
        <v>11</v>
      </c>
      <c r="L8" s="2">
        <v>40.799999999999997</v>
      </c>
      <c r="M8" s="2"/>
      <c r="N8" s="2"/>
      <c r="O8" s="8">
        <f t="shared" si="0"/>
        <v>266.8</v>
      </c>
    </row>
    <row r="9" spans="2:15" ht="18.75">
      <c r="B9">
        <v>11</v>
      </c>
      <c r="C9" s="2">
        <v>30</v>
      </c>
      <c r="D9" s="2">
        <v>230654</v>
      </c>
      <c r="E9" s="2">
        <v>3168719</v>
      </c>
      <c r="F9" s="2" t="s">
        <v>20</v>
      </c>
      <c r="G9" s="2" t="s">
        <v>5</v>
      </c>
      <c r="H9" s="2">
        <v>58</v>
      </c>
      <c r="I9" s="2">
        <v>60.2</v>
      </c>
      <c r="J9" s="2">
        <v>10.199999999999999</v>
      </c>
      <c r="K9" s="2">
        <v>7.5</v>
      </c>
      <c r="L9" s="2">
        <v>8.1</v>
      </c>
      <c r="M9" s="2">
        <v>55.8</v>
      </c>
      <c r="N9" s="2"/>
      <c r="O9" s="8">
        <f t="shared" si="0"/>
        <v>199.8</v>
      </c>
    </row>
    <row r="10" spans="2:15" ht="18.75">
      <c r="B10">
        <v>2</v>
      </c>
      <c r="C10" s="2">
        <v>535</v>
      </c>
      <c r="D10" s="2">
        <v>227983</v>
      </c>
      <c r="E10" s="2">
        <v>3167642</v>
      </c>
      <c r="F10" s="2" t="s">
        <v>4</v>
      </c>
      <c r="G10" s="2" t="s">
        <v>5</v>
      </c>
      <c r="H10" s="2">
        <v>135</v>
      </c>
      <c r="I10" s="2">
        <v>190.2</v>
      </c>
      <c r="J10" s="2">
        <v>44.2</v>
      </c>
      <c r="K10" s="2">
        <v>49.6</v>
      </c>
      <c r="L10" s="2">
        <v>39.4</v>
      </c>
      <c r="M10" s="2">
        <v>56.2</v>
      </c>
      <c r="N10" s="2"/>
      <c r="O10" s="8">
        <f t="shared" ref="O10:O48" si="1">SUM(H10:N10)</f>
        <v>514.6</v>
      </c>
    </row>
    <row r="11" spans="2:15" ht="18.75">
      <c r="B11">
        <v>10</v>
      </c>
      <c r="C11" s="2">
        <v>887</v>
      </c>
      <c r="D11" s="2">
        <v>225909</v>
      </c>
      <c r="E11" s="2">
        <v>3169346</v>
      </c>
      <c r="F11" s="2" t="s">
        <v>19</v>
      </c>
      <c r="G11" s="2" t="s">
        <v>30</v>
      </c>
      <c r="H11" s="2">
        <v>162</v>
      </c>
      <c r="I11" s="2">
        <v>358.9</v>
      </c>
      <c r="J11" s="2">
        <v>48.7</v>
      </c>
      <c r="K11" s="2">
        <v>64</v>
      </c>
      <c r="L11" s="2">
        <v>68</v>
      </c>
      <c r="M11" s="2">
        <v>61.8</v>
      </c>
      <c r="N11" s="2"/>
      <c r="O11" s="8">
        <f>SUM(H11:N11)</f>
        <v>763.4</v>
      </c>
    </row>
    <row r="12" spans="2:15" ht="18.75">
      <c r="B12">
        <v>22</v>
      </c>
      <c r="C12" s="2">
        <v>178</v>
      </c>
      <c r="D12" s="2">
        <v>228933</v>
      </c>
      <c r="E12" s="2">
        <v>3173147</v>
      </c>
      <c r="F12" s="2" t="s">
        <v>32</v>
      </c>
      <c r="G12" s="2" t="s">
        <v>30</v>
      </c>
      <c r="H12" s="2">
        <v>98</v>
      </c>
      <c r="I12" s="2">
        <v>171</v>
      </c>
      <c r="J12" s="2">
        <v>15.6</v>
      </c>
      <c r="K12" s="2">
        <v>21</v>
      </c>
      <c r="L12" s="2">
        <v>18.8</v>
      </c>
      <c r="M12" s="2">
        <v>58.6</v>
      </c>
      <c r="N12" s="2"/>
      <c r="O12" s="8">
        <f>SUM(H12:N12)</f>
        <v>383.00000000000006</v>
      </c>
    </row>
    <row r="13" spans="2:15" ht="18.75">
      <c r="B13">
        <v>32</v>
      </c>
      <c r="C13" s="2">
        <v>251</v>
      </c>
      <c r="D13" s="2">
        <v>229077</v>
      </c>
      <c r="E13" s="2">
        <v>3171311</v>
      </c>
      <c r="F13" s="2" t="s">
        <v>47</v>
      </c>
      <c r="G13" s="2" t="s">
        <v>30</v>
      </c>
      <c r="H13" s="2">
        <v>64.8</v>
      </c>
      <c r="I13" s="2">
        <v>109.7</v>
      </c>
      <c r="J13" s="2">
        <v>8.9</v>
      </c>
      <c r="K13" s="2">
        <v>15.5</v>
      </c>
      <c r="L13" s="2">
        <v>7.4</v>
      </c>
      <c r="M13" s="2">
        <v>26.9</v>
      </c>
      <c r="N13" s="2"/>
      <c r="O13" s="8">
        <f>SUM(H13:N13)</f>
        <v>233.20000000000002</v>
      </c>
    </row>
    <row r="14" spans="2:15" ht="18.75" hidden="1">
      <c r="B14">
        <v>47</v>
      </c>
      <c r="C14" s="2">
        <v>1386</v>
      </c>
      <c r="D14" s="2">
        <v>223843</v>
      </c>
      <c r="E14" s="2">
        <v>3167868</v>
      </c>
      <c r="F14" s="2" t="s">
        <v>64</v>
      </c>
      <c r="G14" s="2" t="s">
        <v>30</v>
      </c>
      <c r="H14" s="2"/>
      <c r="I14" s="2"/>
      <c r="J14" s="2">
        <v>32.299999999999997</v>
      </c>
      <c r="K14" s="2">
        <v>11</v>
      </c>
      <c r="L14" s="2">
        <v>9.6999999999999993</v>
      </c>
      <c r="M14" s="2"/>
      <c r="N14" s="2"/>
      <c r="O14" s="8">
        <f>SUM(H14:N14)</f>
        <v>53</v>
      </c>
    </row>
    <row r="15" spans="2:15" ht="18.75">
      <c r="B15">
        <v>4</v>
      </c>
      <c r="C15" s="2">
        <v>360</v>
      </c>
      <c r="D15" s="2">
        <v>227652</v>
      </c>
      <c r="E15" s="2">
        <v>3174103</v>
      </c>
      <c r="F15" s="2" t="s">
        <v>8</v>
      </c>
      <c r="G15" s="2" t="s">
        <v>7</v>
      </c>
      <c r="H15" s="2">
        <v>95</v>
      </c>
      <c r="I15" s="2">
        <v>357.8</v>
      </c>
      <c r="J15" s="2">
        <v>35.200000000000003</v>
      </c>
      <c r="K15" s="2">
        <v>29.2</v>
      </c>
      <c r="L15" s="2">
        <v>27.8</v>
      </c>
      <c r="M15" s="2">
        <v>97.4</v>
      </c>
      <c r="N15" s="2"/>
      <c r="O15" s="8">
        <f t="shared" si="1"/>
        <v>642.4</v>
      </c>
    </row>
    <row r="16" spans="2:15" ht="18.75">
      <c r="B16">
        <v>33</v>
      </c>
      <c r="C16" s="2">
        <v>418</v>
      </c>
      <c r="D16" s="2">
        <v>226647</v>
      </c>
      <c r="E16" s="2">
        <v>3173933</v>
      </c>
      <c r="F16" s="2" t="s">
        <v>48</v>
      </c>
      <c r="G16" s="2" t="s">
        <v>7</v>
      </c>
      <c r="H16" s="2">
        <v>91.5</v>
      </c>
      <c r="I16" s="2">
        <v>362.3</v>
      </c>
      <c r="J16" s="2">
        <v>31.8</v>
      </c>
      <c r="K16" s="2">
        <v>36.6</v>
      </c>
      <c r="L16" s="2">
        <v>33.200000000000003</v>
      </c>
      <c r="M16" s="2">
        <v>81</v>
      </c>
      <c r="N16" s="2"/>
      <c r="O16" s="8">
        <f>SUM(H16:N16)</f>
        <v>636.40000000000009</v>
      </c>
    </row>
    <row r="17" spans="2:15" ht="18.75">
      <c r="B17">
        <v>34</v>
      </c>
      <c r="C17" s="2">
        <v>780</v>
      </c>
      <c r="D17" s="2">
        <v>225481</v>
      </c>
      <c r="E17" s="2">
        <v>3173572</v>
      </c>
      <c r="F17" s="2" t="s">
        <v>49</v>
      </c>
      <c r="G17" s="2" t="s">
        <v>7</v>
      </c>
      <c r="H17" s="2">
        <f>(H16+H11)/2</f>
        <v>126.75</v>
      </c>
      <c r="I17" s="2">
        <v>397.4</v>
      </c>
      <c r="J17" s="2">
        <v>38</v>
      </c>
      <c r="K17" s="2">
        <v>59.8</v>
      </c>
      <c r="L17" s="2">
        <v>64.8</v>
      </c>
      <c r="M17" s="2">
        <v>100.1</v>
      </c>
      <c r="N17" s="2"/>
      <c r="O17" s="8">
        <f>SUM(H17:N17)</f>
        <v>786.84999999999991</v>
      </c>
    </row>
    <row r="18" spans="2:15" ht="18.75">
      <c r="B18">
        <v>3</v>
      </c>
      <c r="C18" s="2">
        <v>493</v>
      </c>
      <c r="D18" s="2">
        <v>226911</v>
      </c>
      <c r="E18" s="2">
        <v>3171815</v>
      </c>
      <c r="F18" s="2" t="s">
        <v>6</v>
      </c>
      <c r="G18" s="2" t="s">
        <v>7</v>
      </c>
      <c r="H18" s="2">
        <v>150.19999999999999</v>
      </c>
      <c r="I18" s="2">
        <v>357.1</v>
      </c>
      <c r="J18" s="2">
        <v>23.6</v>
      </c>
      <c r="K18" s="2">
        <v>40</v>
      </c>
      <c r="L18" s="2">
        <f>25+19.3</f>
        <v>44.3</v>
      </c>
      <c r="M18" s="2">
        <v>52.8</v>
      </c>
      <c r="N18" s="2"/>
      <c r="O18" s="8">
        <f>SUM(H18:N18)</f>
        <v>667.99999999999989</v>
      </c>
    </row>
    <row r="19" spans="2:15" ht="18.75">
      <c r="B19">
        <v>21</v>
      </c>
      <c r="C19" s="2">
        <v>277</v>
      </c>
      <c r="D19" s="2">
        <v>228059</v>
      </c>
      <c r="E19" s="2">
        <v>3173638</v>
      </c>
      <c r="F19" s="2" t="s">
        <v>31</v>
      </c>
      <c r="G19" s="2" t="s">
        <v>7</v>
      </c>
      <c r="H19" s="2">
        <v>93</v>
      </c>
      <c r="I19" s="2">
        <v>314.3</v>
      </c>
      <c r="J19" s="2">
        <v>33.799999999999997</v>
      </c>
      <c r="K19" s="2">
        <v>35.200000000000003</v>
      </c>
      <c r="L19" s="2">
        <v>28.4</v>
      </c>
      <c r="M19" s="2">
        <v>84.6</v>
      </c>
      <c r="N19" s="2"/>
      <c r="O19" s="8">
        <f>SUM(H19:N19)</f>
        <v>589.29999999999995</v>
      </c>
    </row>
    <row r="20" spans="2:15" ht="18.75">
      <c r="B20">
        <v>12</v>
      </c>
      <c r="C20" s="2">
        <v>24</v>
      </c>
      <c r="D20" s="2">
        <v>230095</v>
      </c>
      <c r="E20" s="2">
        <v>3176629</v>
      </c>
      <c r="F20" s="2" t="s">
        <v>29</v>
      </c>
      <c r="G20" s="2" t="s">
        <v>10</v>
      </c>
      <c r="H20" s="2">
        <v>88.5</v>
      </c>
      <c r="I20" s="2">
        <v>138.5</v>
      </c>
      <c r="J20" s="2">
        <v>19</v>
      </c>
      <c r="K20" s="2">
        <v>30.5</v>
      </c>
      <c r="L20" s="2">
        <v>36.5</v>
      </c>
      <c r="M20" s="2">
        <v>98</v>
      </c>
      <c r="N20" s="2"/>
      <c r="O20" s="8">
        <f>SUM(H20:N20)</f>
        <v>411</v>
      </c>
    </row>
    <row r="21" spans="2:15" ht="18.75">
      <c r="B21">
        <v>5</v>
      </c>
      <c r="C21" s="2">
        <v>342</v>
      </c>
      <c r="D21" s="2">
        <v>228195</v>
      </c>
      <c r="E21" s="2">
        <v>3177775</v>
      </c>
      <c r="F21" s="2" t="s">
        <v>9</v>
      </c>
      <c r="G21" s="2" t="s">
        <v>10</v>
      </c>
      <c r="H21" s="2">
        <v>77.5</v>
      </c>
      <c r="I21" s="2">
        <v>267.7</v>
      </c>
      <c r="J21" s="2">
        <v>34.5</v>
      </c>
      <c r="K21" s="2">
        <v>38.200000000000003</v>
      </c>
      <c r="L21" s="2">
        <v>51.8</v>
      </c>
      <c r="M21" s="2">
        <v>117.1</v>
      </c>
      <c r="N21" s="2"/>
      <c r="O21" s="8">
        <f t="shared" ref="O21" si="2">SUM(H21:N21)</f>
        <v>586.79999999999995</v>
      </c>
    </row>
    <row r="22" spans="2:15" ht="18.75">
      <c r="B22">
        <v>13</v>
      </c>
      <c r="C22" s="2">
        <v>460</v>
      </c>
      <c r="D22" s="2">
        <v>231235</v>
      </c>
      <c r="E22" s="2">
        <v>3180838</v>
      </c>
      <c r="F22" s="2" t="s">
        <v>21</v>
      </c>
      <c r="G22" s="2" t="s">
        <v>22</v>
      </c>
      <c r="H22" s="2">
        <v>132</v>
      </c>
      <c r="I22" s="2">
        <v>200.5</v>
      </c>
      <c r="J22" s="2">
        <v>23.1</v>
      </c>
      <c r="K22" s="2">
        <v>83.2</v>
      </c>
      <c r="L22" s="2">
        <v>53</v>
      </c>
      <c r="M22" s="2">
        <f>50.3+30.3+5.3+10.3+7+3</f>
        <v>106.19999999999999</v>
      </c>
      <c r="N22" s="2"/>
      <c r="O22" s="8">
        <f>SUM(H22:N22)</f>
        <v>598</v>
      </c>
    </row>
    <row r="23" spans="2:15" ht="18.75">
      <c r="B23">
        <v>14</v>
      </c>
      <c r="C23" s="2">
        <v>360</v>
      </c>
      <c r="D23" s="2">
        <v>228424</v>
      </c>
      <c r="E23" s="2">
        <v>3189573</v>
      </c>
      <c r="F23" s="2" t="s">
        <v>70</v>
      </c>
      <c r="G23" s="2" t="s">
        <v>23</v>
      </c>
      <c r="H23" s="2">
        <v>107.6</v>
      </c>
      <c r="I23" s="2">
        <v>314</v>
      </c>
      <c r="J23" s="2">
        <v>27.8</v>
      </c>
      <c r="K23" s="2">
        <v>72.2</v>
      </c>
      <c r="L23" s="2">
        <v>34.4</v>
      </c>
      <c r="M23" s="2">
        <v>65.2</v>
      </c>
      <c r="N23" s="2"/>
      <c r="O23" s="8">
        <f>SUM(H23:N23)</f>
        <v>621.20000000000005</v>
      </c>
    </row>
    <row r="24" spans="2:15" ht="18.75">
      <c r="B24">
        <v>6</v>
      </c>
      <c r="C24" s="2">
        <v>730</v>
      </c>
      <c r="D24" s="2">
        <v>226334</v>
      </c>
      <c r="E24" s="2">
        <v>3190428</v>
      </c>
      <c r="F24" s="2" t="s">
        <v>11</v>
      </c>
      <c r="G24" s="2" t="s">
        <v>12</v>
      </c>
      <c r="H24" s="2">
        <v>99</v>
      </c>
      <c r="I24" s="2">
        <v>255.5</v>
      </c>
      <c r="J24" s="2">
        <v>44</v>
      </c>
      <c r="K24" s="2">
        <v>108.8</v>
      </c>
      <c r="L24" s="2">
        <v>47.6</v>
      </c>
      <c r="M24" s="2">
        <v>86.8</v>
      </c>
      <c r="N24" s="2"/>
      <c r="O24" s="8">
        <f t="shared" si="1"/>
        <v>641.69999999999993</v>
      </c>
    </row>
    <row r="25" spans="2:15" ht="18.75">
      <c r="B25">
        <v>16</v>
      </c>
      <c r="C25" s="2">
        <v>107</v>
      </c>
      <c r="D25" s="2">
        <v>228734</v>
      </c>
      <c r="E25" s="2">
        <v>3192211</v>
      </c>
      <c r="F25" s="2" t="s">
        <v>25</v>
      </c>
      <c r="G25" s="2" t="s">
        <v>12</v>
      </c>
      <c r="H25" s="2">
        <v>39.799999999999997</v>
      </c>
      <c r="I25" s="2">
        <v>263</v>
      </c>
      <c r="J25" s="2">
        <v>12.2</v>
      </c>
      <c r="K25" s="2">
        <v>4.7</v>
      </c>
      <c r="L25" s="2">
        <v>18.399999999999999</v>
      </c>
      <c r="M25" s="2">
        <v>35.9</v>
      </c>
      <c r="N25" s="2"/>
      <c r="O25" s="8">
        <f>SUM(H25:N25)</f>
        <v>373.99999999999994</v>
      </c>
    </row>
    <row r="26" spans="2:15" ht="18.75">
      <c r="B26">
        <v>7</v>
      </c>
      <c r="C26" s="2">
        <v>935</v>
      </c>
      <c r="D26" s="2">
        <v>216031</v>
      </c>
      <c r="E26" s="2">
        <v>3190987</v>
      </c>
      <c r="F26" s="2" t="s">
        <v>13</v>
      </c>
      <c r="G26" s="2" t="s">
        <v>14</v>
      </c>
      <c r="H26" s="2">
        <v>71</v>
      </c>
      <c r="I26" s="2">
        <v>348.4</v>
      </c>
      <c r="J26" s="2">
        <v>51.2</v>
      </c>
      <c r="K26" s="2">
        <v>86.2</v>
      </c>
      <c r="L26" s="2">
        <v>62</v>
      </c>
      <c r="M26" s="2">
        <v>122</v>
      </c>
      <c r="N26" s="2"/>
      <c r="O26" s="8">
        <f t="shared" si="1"/>
        <v>740.8</v>
      </c>
    </row>
    <row r="27" spans="2:15" ht="18.75">
      <c r="B27">
        <v>15</v>
      </c>
      <c r="C27" s="2">
        <v>565</v>
      </c>
      <c r="D27" s="2">
        <v>220870</v>
      </c>
      <c r="E27" s="2">
        <v>3191787</v>
      </c>
      <c r="F27" s="2" t="s">
        <v>24</v>
      </c>
      <c r="G27" s="2" t="s">
        <v>14</v>
      </c>
      <c r="H27" s="2">
        <v>128.80000000000001</v>
      </c>
      <c r="I27" s="2">
        <v>265</v>
      </c>
      <c r="J27" s="2">
        <v>33.799999999999997</v>
      </c>
      <c r="K27" s="2">
        <v>88.4</v>
      </c>
      <c r="L27" s="2">
        <v>32.700000000000003</v>
      </c>
      <c r="M27" s="2">
        <v>36.799999999999997</v>
      </c>
      <c r="N27" s="2"/>
      <c r="O27" s="8">
        <f t="shared" ref="O27:O44" si="3">SUM(H27:N27)</f>
        <v>585.5</v>
      </c>
    </row>
    <row r="28" spans="2:15" ht="18.75">
      <c r="B28">
        <v>19</v>
      </c>
      <c r="C28" s="2">
        <v>344</v>
      </c>
      <c r="D28" s="2">
        <v>212424</v>
      </c>
      <c r="E28" s="2">
        <v>3192743</v>
      </c>
      <c r="F28" s="2" t="s">
        <v>27</v>
      </c>
      <c r="G28" s="2" t="s">
        <v>14</v>
      </c>
      <c r="H28" s="2">
        <v>65.099999999999994</v>
      </c>
      <c r="I28" s="2">
        <v>224.2</v>
      </c>
      <c r="J28" s="2">
        <v>31.8</v>
      </c>
      <c r="K28" s="2">
        <v>62.5</v>
      </c>
      <c r="L28" s="2">
        <v>34.6</v>
      </c>
      <c r="M28" s="2">
        <v>77</v>
      </c>
      <c r="N28" s="2"/>
      <c r="O28" s="8">
        <f t="shared" si="3"/>
        <v>495.2</v>
      </c>
    </row>
    <row r="29" spans="2:15" ht="18.75">
      <c r="B29">
        <v>36</v>
      </c>
      <c r="C29" s="2">
        <v>375</v>
      </c>
      <c r="D29" s="2">
        <v>221051</v>
      </c>
      <c r="E29" s="2">
        <v>3192500</v>
      </c>
      <c r="F29" s="2" t="s">
        <v>51</v>
      </c>
      <c r="G29" s="2" t="s">
        <v>14</v>
      </c>
      <c r="H29" s="2"/>
      <c r="I29" s="2">
        <v>267.5</v>
      </c>
      <c r="J29" s="2">
        <v>45</v>
      </c>
      <c r="K29" s="2">
        <v>53</v>
      </c>
      <c r="L29" s="2">
        <v>45.5</v>
      </c>
      <c r="M29" s="2">
        <v>173.5</v>
      </c>
      <c r="N29" s="2"/>
      <c r="O29" s="8">
        <f t="shared" si="3"/>
        <v>584.5</v>
      </c>
    </row>
    <row r="30" spans="2:15" ht="18.75">
      <c r="B30">
        <v>42</v>
      </c>
      <c r="C30" s="2">
        <v>1390</v>
      </c>
      <c r="D30" s="2">
        <v>214051</v>
      </c>
      <c r="E30" s="2">
        <v>3186547</v>
      </c>
      <c r="F30" s="2" t="s">
        <v>56</v>
      </c>
      <c r="G30" s="2" t="s">
        <v>14</v>
      </c>
      <c r="H30" s="2"/>
      <c r="I30" s="2">
        <v>215.4</v>
      </c>
      <c r="J30" s="2">
        <v>15.4</v>
      </c>
      <c r="K30" s="2">
        <v>23.6</v>
      </c>
      <c r="L30" s="2">
        <v>8</v>
      </c>
      <c r="M30" s="2">
        <v>136</v>
      </c>
      <c r="N30" s="2"/>
      <c r="O30" s="8">
        <f t="shared" si="3"/>
        <v>398.4</v>
      </c>
    </row>
    <row r="31" spans="2:15" ht="18.75">
      <c r="B31">
        <v>20</v>
      </c>
      <c r="C31" s="2">
        <v>785</v>
      </c>
      <c r="D31" s="2">
        <v>208840</v>
      </c>
      <c r="E31" s="2">
        <v>3185268</v>
      </c>
      <c r="F31" s="2" t="s">
        <v>28</v>
      </c>
      <c r="G31" s="2" t="s">
        <v>26</v>
      </c>
      <c r="H31" s="2">
        <v>39.200000000000003</v>
      </c>
      <c r="I31" s="2">
        <v>129.6</v>
      </c>
      <c r="J31" s="2"/>
      <c r="K31" s="2">
        <v>23.6</v>
      </c>
      <c r="L31" s="2">
        <v>6.2</v>
      </c>
      <c r="M31" s="2">
        <v>90</v>
      </c>
      <c r="N31" s="2"/>
      <c r="O31" s="8">
        <f t="shared" si="3"/>
        <v>288.60000000000002</v>
      </c>
    </row>
    <row r="32" spans="2:15" ht="18.75">
      <c r="B32">
        <v>31</v>
      </c>
      <c r="C32" s="2">
        <v>612</v>
      </c>
      <c r="D32" s="2">
        <v>208990</v>
      </c>
      <c r="E32" s="2">
        <v>3187220</v>
      </c>
      <c r="F32" s="2" t="s">
        <v>46</v>
      </c>
      <c r="G32" s="2" t="s">
        <v>26</v>
      </c>
      <c r="H32" s="2">
        <v>35</v>
      </c>
      <c r="I32" s="2">
        <v>105</v>
      </c>
      <c r="J32" s="2">
        <v>3.3</v>
      </c>
      <c r="K32" s="2">
        <v>14</v>
      </c>
      <c r="L32" s="2">
        <v>5.2</v>
      </c>
      <c r="M32" s="2">
        <v>42</v>
      </c>
      <c r="N32" s="2"/>
      <c r="O32" s="8">
        <f t="shared" si="3"/>
        <v>204.5</v>
      </c>
    </row>
    <row r="33" spans="2:15" ht="18.75">
      <c r="B33">
        <v>38</v>
      </c>
      <c r="C33" s="2">
        <v>342</v>
      </c>
      <c r="D33" s="2">
        <v>207708</v>
      </c>
      <c r="E33" s="2">
        <v>3183979</v>
      </c>
      <c r="F33" s="2" t="s">
        <v>53</v>
      </c>
      <c r="G33" s="2" t="s">
        <v>26</v>
      </c>
      <c r="H33" s="2"/>
      <c r="I33" s="2">
        <v>74.400000000000006</v>
      </c>
      <c r="J33" s="2">
        <v>0</v>
      </c>
      <c r="K33" s="2">
        <v>8.6999999999999993</v>
      </c>
      <c r="L33" s="2">
        <v>2.2000000000000002</v>
      </c>
      <c r="M33" s="2">
        <v>60.9</v>
      </c>
      <c r="N33" s="2"/>
      <c r="O33" s="8">
        <f t="shared" si="3"/>
        <v>146.20000000000002</v>
      </c>
    </row>
    <row r="34" spans="2:15" ht="18.75">
      <c r="B34">
        <v>39</v>
      </c>
      <c r="C34" s="2">
        <v>805</v>
      </c>
      <c r="D34" s="2">
        <v>209355</v>
      </c>
      <c r="E34" s="2">
        <v>3184609</v>
      </c>
      <c r="F34" s="2" t="s">
        <v>54</v>
      </c>
      <c r="G34" s="2" t="s">
        <v>26</v>
      </c>
      <c r="H34" s="2"/>
      <c r="I34" s="2">
        <v>119.3</v>
      </c>
      <c r="J34" s="2">
        <v>1</v>
      </c>
      <c r="K34" s="2">
        <v>28</v>
      </c>
      <c r="L34" s="2">
        <v>8.6</v>
      </c>
      <c r="M34" s="2">
        <v>84.6</v>
      </c>
      <c r="N34" s="2"/>
      <c r="O34" s="8">
        <f t="shared" si="3"/>
        <v>241.5</v>
      </c>
    </row>
    <row r="35" spans="2:15" ht="18.75">
      <c r="B35">
        <v>40</v>
      </c>
      <c r="C35" s="2">
        <v>811</v>
      </c>
      <c r="D35" s="2">
        <v>209966</v>
      </c>
      <c r="E35" s="2">
        <v>3186079</v>
      </c>
      <c r="F35" s="2" t="s">
        <v>55</v>
      </c>
      <c r="G35" s="2" t="s">
        <v>26</v>
      </c>
      <c r="H35" s="2"/>
      <c r="I35" s="2">
        <v>129.4</v>
      </c>
      <c r="J35" s="2">
        <v>2</v>
      </c>
      <c r="K35" s="2">
        <v>29</v>
      </c>
      <c r="L35" s="2">
        <v>6.4</v>
      </c>
      <c r="M35" s="2">
        <v>94.2</v>
      </c>
      <c r="N35" s="2"/>
      <c r="O35" s="8">
        <f t="shared" si="3"/>
        <v>261</v>
      </c>
    </row>
    <row r="36" spans="2:15" ht="18.75">
      <c r="B36">
        <v>43</v>
      </c>
      <c r="C36" s="2">
        <v>1309</v>
      </c>
      <c r="D36" s="2">
        <v>212886</v>
      </c>
      <c r="E36" s="2">
        <v>3184819</v>
      </c>
      <c r="F36" s="2" t="s">
        <v>57</v>
      </c>
      <c r="G36" s="2" t="s">
        <v>26</v>
      </c>
      <c r="H36" s="2"/>
      <c r="I36" s="2">
        <v>135.19999999999999</v>
      </c>
      <c r="J36" s="2">
        <v>1</v>
      </c>
      <c r="K36" s="2">
        <v>19</v>
      </c>
      <c r="L36" s="2">
        <v>1</v>
      </c>
      <c r="M36" s="2">
        <v>111.6</v>
      </c>
      <c r="N36" s="2"/>
      <c r="O36" s="8">
        <f t="shared" si="3"/>
        <v>267.79999999999995</v>
      </c>
    </row>
    <row r="37" spans="2:15" ht="18.75">
      <c r="B37">
        <v>44</v>
      </c>
      <c r="C37" s="2">
        <v>1510</v>
      </c>
      <c r="D37" s="2">
        <v>213433</v>
      </c>
      <c r="E37" s="2">
        <v>3184186</v>
      </c>
      <c r="F37" s="2" t="s">
        <v>58</v>
      </c>
      <c r="G37" s="2" t="s">
        <v>26</v>
      </c>
      <c r="H37" s="2"/>
      <c r="I37" s="2">
        <v>147</v>
      </c>
      <c r="J37" s="2">
        <v>2</v>
      </c>
      <c r="K37" s="2">
        <v>23</v>
      </c>
      <c r="L37" s="2">
        <v>1</v>
      </c>
      <c r="M37" s="2">
        <v>107</v>
      </c>
      <c r="N37" s="2"/>
      <c r="O37" s="8">
        <f t="shared" si="3"/>
        <v>280</v>
      </c>
    </row>
    <row r="38" spans="2:15" ht="18.75">
      <c r="B38">
        <v>26</v>
      </c>
      <c r="C38" s="2">
        <v>655</v>
      </c>
      <c r="D38" s="2">
        <v>212693</v>
      </c>
      <c r="E38" s="2">
        <v>3175078</v>
      </c>
      <c r="F38" s="2" t="s">
        <v>37</v>
      </c>
      <c r="G38" s="2" t="s">
        <v>15</v>
      </c>
      <c r="H38" s="2">
        <v>47.4</v>
      </c>
      <c r="I38" s="2">
        <v>60.4</v>
      </c>
      <c r="J38" s="2">
        <v>0.4</v>
      </c>
      <c r="K38" s="2"/>
      <c r="L38" s="2">
        <v>3.8</v>
      </c>
      <c r="M38" s="2">
        <v>17.2</v>
      </c>
      <c r="N38" s="2"/>
      <c r="O38" s="8">
        <f t="shared" si="3"/>
        <v>129.19999999999999</v>
      </c>
    </row>
    <row r="39" spans="2:15" ht="18.75">
      <c r="B39">
        <v>41</v>
      </c>
      <c r="C39" s="2">
        <v>706</v>
      </c>
      <c r="D39" s="2">
        <v>210462</v>
      </c>
      <c r="E39" s="2">
        <v>3181355</v>
      </c>
      <c r="F39" s="2" t="s">
        <v>59</v>
      </c>
      <c r="G39" s="2" t="s">
        <v>15</v>
      </c>
      <c r="H39" s="2"/>
      <c r="I39" s="2">
        <v>72</v>
      </c>
      <c r="J39" s="2">
        <v>1</v>
      </c>
      <c r="K39" s="2">
        <v>2</v>
      </c>
      <c r="L39" s="2">
        <v>10.6</v>
      </c>
      <c r="M39" s="2">
        <v>84.6</v>
      </c>
      <c r="N39" s="2"/>
      <c r="O39" s="8">
        <f t="shared" si="3"/>
        <v>170.2</v>
      </c>
    </row>
    <row r="40" spans="2:15" ht="18.75">
      <c r="B40">
        <v>9</v>
      </c>
      <c r="C40" s="2">
        <v>849</v>
      </c>
      <c r="D40" s="2">
        <v>210303</v>
      </c>
      <c r="E40" s="2">
        <v>3182564</v>
      </c>
      <c r="F40" s="2" t="s">
        <v>69</v>
      </c>
      <c r="G40" s="2" t="s">
        <v>15</v>
      </c>
      <c r="H40" s="2">
        <v>7.4</v>
      </c>
      <c r="I40" s="2">
        <v>113.8</v>
      </c>
      <c r="J40" s="2">
        <v>0.3</v>
      </c>
      <c r="K40" s="2">
        <v>30</v>
      </c>
      <c r="L40" s="2">
        <v>8.9</v>
      </c>
      <c r="M40" s="2">
        <v>101.9</v>
      </c>
      <c r="N40" s="2"/>
      <c r="O40" s="8">
        <f t="shared" si="3"/>
        <v>262.3</v>
      </c>
    </row>
    <row r="41" spans="2:15" ht="18.75">
      <c r="B41">
        <v>25</v>
      </c>
      <c r="C41" s="2">
        <v>65</v>
      </c>
      <c r="D41" s="2">
        <v>214886</v>
      </c>
      <c r="E41" s="2">
        <v>3166674</v>
      </c>
      <c r="F41" s="2" t="s">
        <v>35</v>
      </c>
      <c r="G41" s="2" t="s">
        <v>36</v>
      </c>
      <c r="H41" s="2">
        <v>7</v>
      </c>
      <c r="I41" s="2">
        <v>50.3</v>
      </c>
      <c r="J41" s="2">
        <v>0</v>
      </c>
      <c r="K41" s="2">
        <v>7.3</v>
      </c>
      <c r="L41" s="2">
        <v>1.6</v>
      </c>
      <c r="M41" s="2">
        <v>0.1</v>
      </c>
      <c r="N41" s="2"/>
      <c r="O41" s="8">
        <f t="shared" si="3"/>
        <v>66.299999999999983</v>
      </c>
    </row>
    <row r="42" spans="2:15" ht="18.75">
      <c r="B42">
        <v>27</v>
      </c>
      <c r="C42" s="2">
        <v>280</v>
      </c>
      <c r="D42" s="2">
        <v>214283</v>
      </c>
      <c r="E42" s="2">
        <v>3172976</v>
      </c>
      <c r="F42" s="2" t="s">
        <v>38</v>
      </c>
      <c r="G42" s="2" t="s">
        <v>39</v>
      </c>
      <c r="H42" s="2">
        <v>12.8</v>
      </c>
      <c r="I42" s="2">
        <v>72.400000000000006</v>
      </c>
      <c r="J42" s="2">
        <v>1.5</v>
      </c>
      <c r="K42" s="2">
        <v>15</v>
      </c>
      <c r="L42" s="2">
        <v>2.2999999999999998</v>
      </c>
      <c r="M42" s="2">
        <v>8.6</v>
      </c>
      <c r="N42" s="2"/>
      <c r="O42" s="8">
        <f t="shared" si="3"/>
        <v>112.6</v>
      </c>
    </row>
    <row r="43" spans="2:15" ht="18.75">
      <c r="B43">
        <v>30</v>
      </c>
      <c r="C43" s="2">
        <v>355</v>
      </c>
      <c r="D43" s="2">
        <v>216366</v>
      </c>
      <c r="E43" s="2">
        <v>3168997</v>
      </c>
      <c r="F43" s="2" t="s">
        <v>45</v>
      </c>
      <c r="G43" s="2" t="s">
        <v>39</v>
      </c>
      <c r="H43" s="2">
        <v>7.1</v>
      </c>
      <c r="I43" s="2">
        <v>87.1</v>
      </c>
      <c r="J43" s="2">
        <v>0</v>
      </c>
      <c r="K43" s="2">
        <v>12.7</v>
      </c>
      <c r="L43" s="2">
        <v>0</v>
      </c>
      <c r="M43" s="2">
        <v>1.5</v>
      </c>
      <c r="N43" s="2"/>
      <c r="O43" s="8">
        <f t="shared" si="3"/>
        <v>108.39999999999999</v>
      </c>
    </row>
    <row r="44" spans="2:15" ht="18.75">
      <c r="B44">
        <v>48</v>
      </c>
      <c r="C44" s="2">
        <v>567</v>
      </c>
      <c r="D44" s="2">
        <v>218092</v>
      </c>
      <c r="E44" s="2">
        <v>3165584</v>
      </c>
      <c r="F44" s="2" t="s">
        <v>71</v>
      </c>
      <c r="G44" s="2" t="s">
        <v>39</v>
      </c>
      <c r="H44" s="2">
        <v>9.9</v>
      </c>
      <c r="I44" s="2">
        <v>0</v>
      </c>
      <c r="J44" s="2">
        <v>0</v>
      </c>
      <c r="K44" s="2">
        <v>18.5</v>
      </c>
      <c r="L44" s="2">
        <v>2.8</v>
      </c>
      <c r="M44" s="2">
        <v>1</v>
      </c>
      <c r="N44" s="2"/>
      <c r="O44" s="8">
        <f t="shared" si="3"/>
        <v>32.200000000000003</v>
      </c>
    </row>
    <row r="45" spans="2:15" ht="18.75">
      <c r="B45">
        <v>8</v>
      </c>
      <c r="C45" s="2">
        <v>845</v>
      </c>
      <c r="D45" s="2">
        <v>221131</v>
      </c>
      <c r="E45" s="2">
        <v>3172980</v>
      </c>
      <c r="F45" s="2" t="s">
        <v>16</v>
      </c>
      <c r="G45" s="2" t="s">
        <v>17</v>
      </c>
      <c r="H45" s="2">
        <v>170</v>
      </c>
      <c r="I45" s="2">
        <v>222.8</v>
      </c>
      <c r="J45" s="2">
        <v>20.100000000000001</v>
      </c>
      <c r="K45" s="2">
        <v>25.4</v>
      </c>
      <c r="L45" s="2">
        <v>49.5</v>
      </c>
      <c r="M45" s="2">
        <v>59.7</v>
      </c>
      <c r="N45" s="2"/>
      <c r="O45" s="8">
        <f t="shared" si="1"/>
        <v>547.5</v>
      </c>
    </row>
    <row r="46" spans="2:15" ht="18.75">
      <c r="B46">
        <v>23</v>
      </c>
      <c r="C46" s="2">
        <v>700</v>
      </c>
      <c r="D46" s="2">
        <v>218894</v>
      </c>
      <c r="E46" s="2">
        <v>3173078</v>
      </c>
      <c r="F46" s="2" t="s">
        <v>33</v>
      </c>
      <c r="G46" s="2" t="s">
        <v>17</v>
      </c>
      <c r="H46" s="2">
        <v>19.2</v>
      </c>
      <c r="I46" s="2">
        <v>104</v>
      </c>
      <c r="J46" s="2">
        <v>1.5</v>
      </c>
      <c r="K46" s="2">
        <v>15</v>
      </c>
      <c r="L46" s="2">
        <v>0</v>
      </c>
      <c r="M46" s="2">
        <v>12.2</v>
      </c>
      <c r="N46" s="2"/>
      <c r="O46" s="8">
        <f t="shared" si="1"/>
        <v>151.89999999999998</v>
      </c>
    </row>
    <row r="47" spans="2:15" ht="18.75">
      <c r="B47">
        <v>29</v>
      </c>
      <c r="C47" s="2">
        <v>522</v>
      </c>
      <c r="D47" s="2">
        <v>217450</v>
      </c>
      <c r="E47" s="2">
        <v>3172617</v>
      </c>
      <c r="F47" s="2" t="s">
        <v>44</v>
      </c>
      <c r="G47" s="2" t="s">
        <v>17</v>
      </c>
      <c r="H47" s="2">
        <v>6.1</v>
      </c>
      <c r="I47" s="2">
        <v>72.900000000000006</v>
      </c>
      <c r="J47" s="2">
        <v>1</v>
      </c>
      <c r="K47" s="2">
        <v>14.2</v>
      </c>
      <c r="L47" s="2">
        <v>2.2999999999999998</v>
      </c>
      <c r="M47" s="2">
        <v>16</v>
      </c>
      <c r="N47" s="2"/>
      <c r="O47" s="8">
        <f t="shared" si="1"/>
        <v>112.5</v>
      </c>
    </row>
    <row r="48" spans="2:15" ht="18.75">
      <c r="B48">
        <v>35</v>
      </c>
      <c r="C48" s="2">
        <v>892</v>
      </c>
      <c r="D48" s="2">
        <v>222120</v>
      </c>
      <c r="E48" s="2">
        <v>3172553</v>
      </c>
      <c r="F48" s="2" t="s">
        <v>50</v>
      </c>
      <c r="G48" s="2" t="s">
        <v>17</v>
      </c>
      <c r="H48" s="2">
        <v>41.5</v>
      </c>
      <c r="I48" s="2">
        <v>269.89999999999998</v>
      </c>
      <c r="J48" s="2">
        <v>44.7</v>
      </c>
      <c r="K48" s="2">
        <v>22.2</v>
      </c>
      <c r="L48" s="2">
        <v>59</v>
      </c>
      <c r="M48" s="2">
        <v>59.4</v>
      </c>
      <c r="N48" s="2"/>
      <c r="O48" s="8">
        <f t="shared" si="1"/>
        <v>496.69999999999993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Definitivos</vt:lpstr>
      <vt:lpstr>CocoRahs SC Palma</vt:lpstr>
      <vt:lpstr>Municipios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juanma.hernandez</dc:creator>
  <cp:lastModifiedBy>juanma.hernandez</cp:lastModifiedBy>
  <dcterms:created xsi:type="dcterms:W3CDTF">2015-10-29T08:07:01Z</dcterms:created>
  <dcterms:modified xsi:type="dcterms:W3CDTF">2016-03-03T09:22:22Z</dcterms:modified>
</cp:coreProperties>
</file>